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xr:revisionPtr revIDLastSave="1" documentId="8_{7B94A7B9-73FB-47EE-9120-39863DB6BE94}" xr6:coauthVersionLast="47" xr6:coauthVersionMax="47" xr10:uidLastSave="{22347071-2F28-457D-928C-E8A0E56A4AF4}"/>
  <bookViews>
    <workbookView xWindow="-120" yWindow="-120" windowWidth="20730" windowHeight="1104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1"/>
  <c r="X2" i="1"/>
  <c r="W2" i="1"/>
  <c r="V2" i="1"/>
  <c r="U2" i="1"/>
  <c r="T2" i="1"/>
  <c r="S2" i="1"/>
  <c r="Q2" i="1"/>
  <c r="P2" i="1"/>
  <c r="O2" i="1"/>
  <c r="N2" i="1"/>
  <c r="M2" i="1"/>
  <c r="L2" i="1"/>
  <c r="K2" i="1"/>
  <c r="A1" i="50"/>
  <c r="A1" i="49"/>
  <c r="A1" i="48"/>
  <c r="A1" i="47"/>
  <c r="A1" i="46"/>
  <c r="A1" i="45"/>
  <c r="A1" i="44"/>
  <c r="A1" i="43"/>
  <c r="A1" i="42"/>
  <c r="A1" i="41"/>
  <c r="A1" i="40"/>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<sst xmlns="http://schemas.openxmlformats.org/spreadsheetml/2006/main" count="23" uniqueCount="12">
  <si>
    <t>Notas</t>
  </si>
  <si>
    <r>
      <t>Paso 1:</t>
    </r>
    <r>
      <rPr>
        <b/>
        <sz val="12"/>
        <color theme="1" tint="0.34998626667073579"/>
        <rFont val="Calibri"/>
        <family val="2"/>
        <scheme val="minor"/>
      </rPr>
      <t xml:space="preserve"> Escribir el año y el mes de inicio</t>
    </r>
  </si>
  <si>
    <r>
      <t>Paso 2:</t>
    </r>
    <r>
      <rPr>
        <b/>
        <sz val="12"/>
        <color theme="1" tint="0.34998626667073579"/>
        <rFont val="Calibri"/>
        <family val="2"/>
        <scheme val="minor"/>
      </rPr>
      <t xml:space="preserve"> Elegir el día de inicio</t>
    </r>
  </si>
  <si>
    <r>
      <t>Paso 3:</t>
    </r>
    <r>
      <rPr>
        <b/>
        <sz val="12"/>
        <color theme="1" tint="0.34998626667073579"/>
        <rFont val="Calibri"/>
        <family val="2"/>
        <scheme val="minor"/>
      </rPr>
      <t xml:space="preserve"> Personalizar las fuentes o colores del tema</t>
    </r>
  </si>
  <si>
    <r>
      <t>Paso 4:</t>
    </r>
    <r>
      <rPr>
        <b/>
        <sz val="12"/>
        <color theme="1" tint="0.34998626667073579"/>
        <rFont val="Calibri"/>
        <family val="2"/>
        <scheme val="minor"/>
      </rPr>
      <t xml:space="preserve"> Imprimir en papel o PDF</t>
    </r>
  </si>
  <si>
    <t>Año</t>
  </si>
  <si>
    <t>Mes de inicio</t>
  </si>
  <si>
    <t>Día de inicio de la semana</t>
  </si>
  <si>
    <t>Vaya a Diseño de página &gt; Temas para elegir</t>
  </si>
  <si>
    <t>distintos colores y fuentes.</t>
  </si>
  <si>
    <t>hojas de cálculo seleccionadas.</t>
  </si>
  <si>
    <t xml:space="preserve">Imprimir todo el libro o solo 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</si>
</sst>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
    <numFmt numFmtId="167" formatCode="mmmm\ yyyy"/>
    <numFmt numFmtId="168" formatCode="mmmm\ \'yy"/>
    <numFmt numFmtId="169" formatCode="dddd"/>
    <numFmt numFmtId="170" formatCode="mmmm\ &quot;de&quot;\ yyyy"/>
  </numFmts>
  <fonts count="46"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29"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4" applyNumberFormat="0" applyFill="0" applyAlignment="0" applyProtection="0"/>
    <xf numFmtId="0" fontId="32" fillId="0" borderId="15" applyNumberFormat="0" applyFill="0" applyAlignment="0" applyProtection="0"/>
    <xf numFmtId="0" fontId="33" fillId="0" borderId="16" applyNumberFormat="0" applyFill="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17" applyNumberFormat="0" applyAlignment="0" applyProtection="0"/>
    <xf numFmtId="0" fontId="38" fillId="10" borderId="18" applyNumberFormat="0" applyAlignment="0" applyProtection="0"/>
    <xf numFmtId="0" fontId="39" fillId="10" borderId="17" applyNumberFormat="0" applyAlignment="0" applyProtection="0"/>
    <xf numFmtId="0" fontId="40" fillId="0" borderId="19" applyNumberFormat="0" applyFill="0" applyAlignment="0" applyProtection="0"/>
    <xf numFmtId="0" fontId="41" fillId="11" borderId="20" applyNumberFormat="0" applyAlignment="0" applyProtection="0"/>
    <xf numFmtId="0" fontId="42" fillId="0" borderId="0" applyNumberFormat="0" applyFill="0" applyBorder="0" applyAlignment="0" applyProtection="0"/>
    <xf numFmtId="0" fontId="11" fillId="12" borderId="21" applyNumberFormat="0" applyFont="0" applyAlignment="0" applyProtection="0"/>
    <xf numFmtId="0" fontId="43" fillId="0" borderId="0" applyNumberFormat="0" applyFill="0" applyBorder="0" applyAlignment="0" applyProtection="0"/>
    <xf numFmtId="0" fontId="44" fillId="0" borderId="22" applyNumberFormat="0" applyFill="0" applyAlignment="0" applyProtection="0"/>
    <xf numFmtId="0" fontId="4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6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7" fillId="0" borderId="0" xfId="0" applyFont="1"/>
    <xf numFmtId="0" fontId="18" fillId="0" borderId="0" xfId="0" applyFont="1" applyAlignment="1">
      <alignment vertical="center"/>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9" fillId="0" borderId="0" xfId="2" applyNumberFormat="1" applyFont="1" applyFill="1" applyAlignment="1">
      <alignment horizontal="left"/>
    </xf>
    <xf numFmtId="0" fontId="21" fillId="0" borderId="0" xfId="1" applyFont="1" applyAlignment="1" applyProtection="1">
      <alignment horizontal="left"/>
    </xf>
    <xf numFmtId="0" fontId="28" fillId="0" borderId="0" xfId="0" applyFont="1" applyAlignment="1">
      <alignment horizontal="center" shrinkToFit="1"/>
    </xf>
    <xf numFmtId="166" fontId="4" fillId="3" borderId="1" xfId="0" applyNumberFormat="1" applyFont="1" applyFill="1" applyBorder="1" applyAlignment="1">
      <alignment horizontal="center" vertical="center" shrinkToFit="1"/>
    </xf>
    <xf numFmtId="166" fontId="4" fillId="0" borderId="1" xfId="0" applyNumberFormat="1" applyFont="1" applyBorder="1" applyAlignment="1">
      <alignment horizontal="center" vertical="center" shrinkToFit="1"/>
    </xf>
    <xf numFmtId="167" fontId="13" fillId="0" borderId="0" xfId="0" applyNumberFormat="1" applyFont="1" applyAlignment="1">
      <alignment horizontal="left" vertical="top"/>
    </xf>
    <xf numFmtId="166" fontId="16" fillId="0" borderId="0" xfId="0" applyNumberFormat="1" applyFont="1" applyAlignment="1">
      <alignment horizontal="center" vertical="center" shrinkToFit="1"/>
    </xf>
    <xf numFmtId="167" fontId="20" fillId="0" borderId="0" xfId="0" applyNumberFormat="1" applyFont="1" applyAlignment="1">
      <alignment horizontal="left" vertical="top"/>
    </xf>
    <xf numFmtId="167" fontId="20" fillId="0" borderId="0" xfId="0" applyNumberFormat="1" applyFont="1" applyAlignment="1">
      <alignment vertical="top"/>
    </xf>
    <xf numFmtId="0" fontId="8" fillId="0" borderId="0" xfId="1" applyFill="1" applyAlignment="1" applyProtection="1"/>
    <xf numFmtId="0" fontId="8" fillId="0" borderId="0" xfId="1" applyAlignment="1" applyProtection="1">
      <alignment horizontal="left"/>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6" fontId="4" fillId="0" borderId="1" xfId="0" applyNumberFormat="1" applyFont="1" applyBorder="1" applyAlignment="1">
      <alignment horizontal="center" vertical="center" shrinkToFit="1"/>
    </xf>
    <xf numFmtId="166"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6" fontId="4" fillId="3" borderId="1" xfId="0" applyNumberFormat="1" applyFont="1" applyFill="1" applyBorder="1" applyAlignment="1">
      <alignment horizontal="center" vertical="center" shrinkToFit="1"/>
    </xf>
    <xf numFmtId="166"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70" fontId="13" fillId="0" borderId="0" xfId="0" applyNumberFormat="1" applyFont="1" applyAlignment="1">
      <alignment horizontal="left" vertical="top"/>
    </xf>
    <xf numFmtId="169" fontId="14" fillId="4" borderId="9" xfId="0" applyNumberFormat="1" applyFont="1" applyFill="1" applyBorder="1" applyAlignment="1">
      <alignment horizontal="center" vertical="center" shrinkToFit="1"/>
    </xf>
    <xf numFmtId="169" fontId="14" fillId="4" borderId="10" xfId="0" applyNumberFormat="1" applyFont="1" applyFill="1" applyBorder="1" applyAlignment="1">
      <alignment horizontal="center" vertical="center" shrinkToFit="1"/>
    </xf>
    <xf numFmtId="168" fontId="15" fillId="5" borderId="0" xfId="0" applyNumberFormat="1" applyFont="1" applyFill="1" applyAlignment="1">
      <alignment horizontal="center" vertical="center"/>
    </xf>
    <xf numFmtId="169" fontId="14" fillId="4" borderId="11" xfId="0" applyNumberFormat="1" applyFont="1" applyFill="1" applyBorder="1" applyAlignment="1">
      <alignment horizontal="center" vertical="center" shrinkToFit="1"/>
    </xf>
    <xf numFmtId="0" fontId="27" fillId="0" borderId="8" xfId="1" applyFont="1" applyFill="1" applyBorder="1" applyAlignment="1" applyProtection="1">
      <alignment horizontal="right" vertical="center"/>
    </xf>
    <xf numFmtId="0" fontId="27" fillId="0" borderId="6" xfId="1" applyFont="1" applyFill="1" applyBorder="1" applyAlignment="1" applyProtection="1">
      <alignment horizontal="right" vertical="center"/>
    </xf>
    <xf numFmtId="0" fontId="27" fillId="0" borderId="0" xfId="1" applyFont="1" applyFill="1" applyBorder="1" applyAlignment="1" applyProtection="1">
      <alignment horizontal="right" vertical="center"/>
    </xf>
    <xf numFmtId="0" fontId="27" fillId="0" borderId="4" xfId="1" applyFont="1" applyFill="1" applyBorder="1" applyAlignment="1" applyProtection="1">
      <alignment horizontal="right" vertical="center"/>
    </xf>
  </cellXfs>
  <cellStyles count="50">
    <cellStyle name="20% - Énfasis1" xfId="27" builtinId="30" customBuiltin="1"/>
    <cellStyle name="20% - Énfasis2" xfId="31"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8" builtinId="31" customBuiltin="1"/>
    <cellStyle name="40% - Énfasis2" xfId="32"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29" builtinId="32" customBuiltin="1"/>
    <cellStyle name="60% - Énfasis2" xfId="33"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0" builtinId="16" customBuiltin="1"/>
    <cellStyle name="Encabezado 4" xfId="13" builtinId="19" customBuiltin="1"/>
    <cellStyle name="Énfasis1" xfId="26" builtinId="29" customBuiltin="1"/>
    <cellStyle name="Énfasis2" xfId="30" builtinId="33" customBuiltin="1"/>
    <cellStyle name="Énfasis3" xfId="34" builtinId="37" customBuiltin="1"/>
    <cellStyle name="Énfasis4" xfId="38" builtinId="41" customBuiltin="1"/>
    <cellStyle name="Énfasis5" xfId="42" builtinId="45" customBuiltin="1"/>
    <cellStyle name="Énfasis6" xfId="46" builtinId="49" customBuiltin="1"/>
    <cellStyle name="Entrada" xfId="17" builtinId="20" customBuiltin="1"/>
    <cellStyle name="Hipervínculo" xfId="1" builtinId="8" customBuiltin="1"/>
    <cellStyle name="Hipervínculo visitado" xfId="4" builtinId="9" customBuiltin="1"/>
    <cellStyle name="Incorrecto" xfId="15" builtinId="27" customBuiltin="1"/>
    <cellStyle name="Millares" xfId="2" builtinId="3" customBuiltin="1"/>
    <cellStyle name="Millares [0]" xfId="5" builtinId="6" customBuiltin="1"/>
    <cellStyle name="Moneda" xfId="6" builtinId="4" customBuiltin="1"/>
    <cellStyle name="Moneda [0]" xfId="7" builtinId="7" customBuiltin="1"/>
    <cellStyle name="Neutral" xfId="16" builtinId="28" customBuiltin="1"/>
    <cellStyle name="Normal" xfId="0" builtinId="0" customBuiltin="1"/>
    <cellStyle name="Normal 2" xfId="3" xr:uid="{00000000-0005-0000-0000-000003000000}"/>
    <cellStyle name="Notas" xfId="23" builtinId="10" customBuiltin="1"/>
    <cellStyle name="Porcentaje" xfId="8" builtinId="5" customBuiltin="1"/>
    <cellStyle name="Salida" xfId="18" builtinId="21" customBuiltin="1"/>
    <cellStyle name="Texto de advertencia" xfId="22" builtinId="11" customBuiltin="1"/>
    <cellStyle name="Texto explicativo" xfId="24" builtinId="53" customBuiltin="1"/>
    <cellStyle name="Título" xfId="9" builtinId="15" customBuiltin="1"/>
    <cellStyle name="Título 2" xfId="11" builtinId="17" customBuiltin="1"/>
    <cellStyle name="Título 3" xfId="12" builtinId="18" customBuiltin="1"/>
    <cellStyle name="Total" xfId="25" builtinId="25"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742951</xdr:colOff>
      <xdr:row>0</xdr:row>
      <xdr:rowOff>63207</xdr:rowOff>
    </xdr:from>
    <xdr:ext cx="2705100" cy="311624"/>
    <xdr:sp macro="" textlink="">
      <xdr:nvSpPr>
        <xdr:cNvPr id="3" name="Rectángulo 2">
          <a:extLst>
            <a:ext uri="{FF2B5EF4-FFF2-40B4-BE49-F238E27FC236}">
              <a16:creationId xmlns:a16="http://schemas.microsoft.com/office/drawing/2014/main" id="{F3587536-D8C8-5262-77BD-EDE79A510CE6}"/>
            </a:ext>
          </a:extLst>
        </xdr:cNvPr>
        <xdr:cNvSpPr/>
      </xdr:nvSpPr>
      <xdr:spPr>
        <a:xfrm>
          <a:off x="3714751" y="63207"/>
          <a:ext cx="2705100" cy="311624"/>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clientData/>
  </xdr:oneCellAnchor>
  <xdr:oneCellAnchor>
    <xdr:from>
      <xdr:col>6</xdr:col>
      <xdr:colOff>171450</xdr:colOff>
      <xdr:row>3</xdr:row>
      <xdr:rowOff>0</xdr:rowOff>
    </xdr:from>
    <xdr:ext cx="1899623" cy="264560"/>
    <xdr:sp macro="" textlink="">
      <xdr:nvSpPr>
        <xdr:cNvPr id="4" name="CuadroTexto 3">
          <a:extLst>
            <a:ext uri="{FF2B5EF4-FFF2-40B4-BE49-F238E27FC236}">
              <a16:creationId xmlns:a16="http://schemas.microsoft.com/office/drawing/2014/main" id="{8C30F54E-0121-C64D-D5EF-FCC9CE6A8E58}"/>
            </a:ext>
          </a:extLst>
        </xdr:cNvPr>
        <xdr:cNvSpPr txBox="1"/>
      </xdr:nvSpPr>
      <xdr:spPr>
        <a:xfrm>
          <a:off x="4057650" y="4476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xdr:col>
      <xdr:colOff>85725</xdr:colOff>
      <xdr:row>4</xdr:row>
      <xdr:rowOff>57150</xdr:rowOff>
    </xdr:from>
    <xdr:to>
      <xdr:col>9</xdr:col>
      <xdr:colOff>642323</xdr:colOff>
      <xdr:row>7</xdr:row>
      <xdr:rowOff>57036</xdr:rowOff>
    </xdr:to>
    <xdr:grpSp>
      <xdr:nvGrpSpPr>
        <xdr:cNvPr id="2" name="Grupo 1">
          <a:extLst>
            <a:ext uri="{FF2B5EF4-FFF2-40B4-BE49-F238E27FC236}">
              <a16:creationId xmlns:a16="http://schemas.microsoft.com/office/drawing/2014/main" id="{EB96BBFD-3FB3-4149-A2F9-AD771540C25D}"/>
            </a:ext>
          </a:extLst>
        </xdr:cNvPr>
        <xdr:cNvGrpSpPr/>
      </xdr:nvGrpSpPr>
      <xdr:grpSpPr>
        <a:xfrm>
          <a:off x="1453322" y="598916"/>
          <a:ext cx="5076496" cy="329266"/>
          <a:chOff x="771525" y="628650"/>
          <a:chExt cx="4823798" cy="342786"/>
        </a:xfrm>
      </xdr:grpSpPr>
      <xdr:sp macro="" textlink="">
        <xdr:nvSpPr>
          <xdr:cNvPr id="3" name="Rectángulo 2">
            <a:extLst>
              <a:ext uri="{FF2B5EF4-FFF2-40B4-BE49-F238E27FC236}">
                <a16:creationId xmlns:a16="http://schemas.microsoft.com/office/drawing/2014/main" id="{EF4BD83E-7881-964E-C295-D606D8F5837E}"/>
              </a:ext>
            </a:extLst>
          </xdr:cNvPr>
          <xdr:cNvSpPr/>
        </xdr:nvSpPr>
        <xdr:spPr>
          <a:xfrm>
            <a:off x="771525" y="628650"/>
            <a:ext cx="2571750" cy="342786"/>
          </a:xfrm>
          <a:prstGeom prst="rect">
            <a:avLst/>
          </a:prstGeom>
          <a:noFill/>
        </xdr:spPr>
        <xdr:txBody>
          <a:bodyPr wrap="square" lIns="91440" tIns="45720" rIns="91440" bIns="45720">
            <a:no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F73D38F7-EA98-86AF-23EF-668B0ECE61C7}"/>
              </a:ext>
            </a:extLst>
          </xdr:cNvPr>
          <xdr:cNvSpPr txBox="1"/>
        </xdr:nvSpPr>
        <xdr:spPr>
          <a:xfrm>
            <a:off x="3695700" y="685800"/>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200025</xdr:colOff>
      <xdr:row>4</xdr:row>
      <xdr:rowOff>57150</xdr:rowOff>
    </xdr:from>
    <xdr:to>
      <xdr:col>9</xdr:col>
      <xdr:colOff>756623</xdr:colOff>
      <xdr:row>7</xdr:row>
      <xdr:rowOff>57036</xdr:rowOff>
    </xdr:to>
    <xdr:grpSp>
      <xdr:nvGrpSpPr>
        <xdr:cNvPr id="2" name="Grupo 1">
          <a:extLst>
            <a:ext uri="{FF2B5EF4-FFF2-40B4-BE49-F238E27FC236}">
              <a16:creationId xmlns:a16="http://schemas.microsoft.com/office/drawing/2014/main" id="{CFA711B5-9E0B-436D-BC61-40027C409B47}"/>
            </a:ext>
          </a:extLst>
        </xdr:cNvPr>
        <xdr:cNvGrpSpPr/>
      </xdr:nvGrpSpPr>
      <xdr:grpSpPr>
        <a:xfrm>
          <a:off x="1573718" y="598916"/>
          <a:ext cx="5076496" cy="329266"/>
          <a:chOff x="771525" y="628650"/>
          <a:chExt cx="4823798" cy="342786"/>
        </a:xfrm>
      </xdr:grpSpPr>
      <xdr:sp macro="" textlink="">
        <xdr:nvSpPr>
          <xdr:cNvPr id="3" name="Rectángulo 2">
            <a:extLst>
              <a:ext uri="{FF2B5EF4-FFF2-40B4-BE49-F238E27FC236}">
                <a16:creationId xmlns:a16="http://schemas.microsoft.com/office/drawing/2014/main" id="{48B460CD-18BF-8EDB-E9AE-67BCA042F130}"/>
              </a:ext>
            </a:extLst>
          </xdr:cNvPr>
          <xdr:cNvSpPr/>
        </xdr:nvSpPr>
        <xdr:spPr>
          <a:xfrm>
            <a:off x="771525" y="628650"/>
            <a:ext cx="2571750" cy="342786"/>
          </a:xfrm>
          <a:prstGeom prst="rect">
            <a:avLst/>
          </a:prstGeom>
          <a:noFill/>
        </xdr:spPr>
        <xdr:txBody>
          <a:bodyPr wrap="square" lIns="91440" tIns="45720" rIns="91440" bIns="45720">
            <a:no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7991D8C5-AB14-AF54-BE89-670AD099289C}"/>
              </a:ext>
            </a:extLst>
          </xdr:cNvPr>
          <xdr:cNvSpPr txBox="1"/>
        </xdr:nvSpPr>
        <xdr:spPr>
          <a:xfrm>
            <a:off x="3695700" y="685800"/>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38100</xdr:colOff>
      <xdr:row>4</xdr:row>
      <xdr:rowOff>104775</xdr:rowOff>
    </xdr:from>
    <xdr:to>
      <xdr:col>9</xdr:col>
      <xdr:colOff>594698</xdr:colOff>
      <xdr:row>7</xdr:row>
      <xdr:rowOff>104661</xdr:rowOff>
    </xdr:to>
    <xdr:grpSp>
      <xdr:nvGrpSpPr>
        <xdr:cNvPr id="2" name="Grupo 1">
          <a:extLst>
            <a:ext uri="{FF2B5EF4-FFF2-40B4-BE49-F238E27FC236}">
              <a16:creationId xmlns:a16="http://schemas.microsoft.com/office/drawing/2014/main" id="{95C38A06-4442-4FEF-94AB-B34EEC930A47}"/>
            </a:ext>
          </a:extLst>
        </xdr:cNvPr>
        <xdr:cNvGrpSpPr/>
      </xdr:nvGrpSpPr>
      <xdr:grpSpPr>
        <a:xfrm>
          <a:off x="1403030" y="646160"/>
          <a:ext cx="5076496" cy="329266"/>
          <a:chOff x="771525" y="628650"/>
          <a:chExt cx="4823798" cy="342786"/>
        </a:xfrm>
      </xdr:grpSpPr>
      <xdr:sp macro="" textlink="">
        <xdr:nvSpPr>
          <xdr:cNvPr id="3" name="Rectángulo 2">
            <a:extLst>
              <a:ext uri="{FF2B5EF4-FFF2-40B4-BE49-F238E27FC236}">
                <a16:creationId xmlns:a16="http://schemas.microsoft.com/office/drawing/2014/main" id="{05469C9F-68DF-B823-DCC0-1927BD6388DE}"/>
              </a:ext>
            </a:extLst>
          </xdr:cNvPr>
          <xdr:cNvSpPr/>
        </xdr:nvSpPr>
        <xdr:spPr>
          <a:xfrm>
            <a:off x="771525" y="628650"/>
            <a:ext cx="2571750" cy="342786"/>
          </a:xfrm>
          <a:prstGeom prst="rect">
            <a:avLst/>
          </a:prstGeom>
          <a:noFill/>
        </xdr:spPr>
        <xdr:txBody>
          <a:bodyPr wrap="square" lIns="91440" tIns="45720" rIns="91440" bIns="45720">
            <a:no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7313309C-6E19-583B-06B0-C58757D180BE}"/>
              </a:ext>
            </a:extLst>
          </xdr:cNvPr>
          <xdr:cNvSpPr txBox="1"/>
        </xdr:nvSpPr>
        <xdr:spPr>
          <a:xfrm>
            <a:off x="3695700" y="685800"/>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133350</xdr:colOff>
      <xdr:row>0</xdr:row>
      <xdr:rowOff>85725</xdr:rowOff>
    </xdr:from>
    <xdr:to>
      <xdr:col>10</xdr:col>
      <xdr:colOff>114300</xdr:colOff>
      <xdr:row>4</xdr:row>
      <xdr:rowOff>112160</xdr:rowOff>
    </xdr:to>
    <xdr:grpSp>
      <xdr:nvGrpSpPr>
        <xdr:cNvPr id="4" name="Grupo 3">
          <a:extLst>
            <a:ext uri="{FF2B5EF4-FFF2-40B4-BE49-F238E27FC236}">
              <a16:creationId xmlns:a16="http://schemas.microsoft.com/office/drawing/2014/main" id="{E18FF0AE-5A8B-B300-966F-8D6AB0514798}"/>
            </a:ext>
          </a:extLst>
        </xdr:cNvPr>
        <xdr:cNvGrpSpPr/>
      </xdr:nvGrpSpPr>
      <xdr:grpSpPr>
        <a:xfrm>
          <a:off x="4019550" y="85725"/>
          <a:ext cx="2571750" cy="588410"/>
          <a:chOff x="4019550" y="85725"/>
          <a:chExt cx="2571750" cy="588410"/>
        </a:xfrm>
      </xdr:grpSpPr>
      <xdr:sp macro="" textlink="">
        <xdr:nvSpPr>
          <xdr:cNvPr id="2" name="Rectángulo 1">
            <a:extLst>
              <a:ext uri="{FF2B5EF4-FFF2-40B4-BE49-F238E27FC236}">
                <a16:creationId xmlns:a16="http://schemas.microsoft.com/office/drawing/2014/main" id="{04A3DD10-76D5-4109-AA94-EFC6253A5E7A}"/>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3" name="CuadroTexto 2">
            <a:extLst>
              <a:ext uri="{FF2B5EF4-FFF2-40B4-BE49-F238E27FC236}">
                <a16:creationId xmlns:a16="http://schemas.microsoft.com/office/drawing/2014/main" id="{34CC2BC4-AD8A-486E-89B4-CC529A974664}"/>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904875</xdr:colOff>
      <xdr:row>0</xdr:row>
      <xdr:rowOff>85725</xdr:rowOff>
    </xdr:from>
    <xdr:to>
      <xdr:col>9</xdr:col>
      <xdr:colOff>885825</xdr:colOff>
      <xdr:row>4</xdr:row>
      <xdr:rowOff>112160</xdr:rowOff>
    </xdr:to>
    <xdr:grpSp>
      <xdr:nvGrpSpPr>
        <xdr:cNvPr id="2" name="Grupo 1">
          <a:extLst>
            <a:ext uri="{FF2B5EF4-FFF2-40B4-BE49-F238E27FC236}">
              <a16:creationId xmlns:a16="http://schemas.microsoft.com/office/drawing/2014/main" id="{068E0EA5-EB2D-437C-ABD0-CDB08003CEEE}"/>
            </a:ext>
          </a:extLst>
        </xdr:cNvPr>
        <xdr:cNvGrpSpPr/>
      </xdr:nvGrpSpPr>
      <xdr:grpSpPr>
        <a:xfrm>
          <a:off x="4079273" y="83820"/>
          <a:ext cx="2707001" cy="567820"/>
          <a:chOff x="4019550" y="85725"/>
          <a:chExt cx="2571750" cy="588410"/>
        </a:xfrm>
      </xdr:grpSpPr>
      <xdr:sp macro="" textlink="">
        <xdr:nvSpPr>
          <xdr:cNvPr id="3" name="Rectángulo 2">
            <a:extLst>
              <a:ext uri="{FF2B5EF4-FFF2-40B4-BE49-F238E27FC236}">
                <a16:creationId xmlns:a16="http://schemas.microsoft.com/office/drawing/2014/main" id="{02F19A30-2558-3960-642A-ACA42AF84752}"/>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74319241-F3D5-3548-21A3-3551F37D635D}"/>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695325</xdr:colOff>
      <xdr:row>0</xdr:row>
      <xdr:rowOff>114300</xdr:rowOff>
    </xdr:from>
    <xdr:to>
      <xdr:col>9</xdr:col>
      <xdr:colOff>676275</xdr:colOff>
      <xdr:row>5</xdr:row>
      <xdr:rowOff>26435</xdr:rowOff>
    </xdr:to>
    <xdr:grpSp>
      <xdr:nvGrpSpPr>
        <xdr:cNvPr id="2" name="Grupo 1">
          <a:extLst>
            <a:ext uri="{FF2B5EF4-FFF2-40B4-BE49-F238E27FC236}">
              <a16:creationId xmlns:a16="http://schemas.microsoft.com/office/drawing/2014/main" id="{72DCF6DF-E203-4ED5-8B57-8492C2C4D2A7}"/>
            </a:ext>
          </a:extLst>
        </xdr:cNvPr>
        <xdr:cNvGrpSpPr/>
      </xdr:nvGrpSpPr>
      <xdr:grpSpPr>
        <a:xfrm>
          <a:off x="3859817" y="111252"/>
          <a:ext cx="2707001" cy="567885"/>
          <a:chOff x="4019550" y="85725"/>
          <a:chExt cx="2571750" cy="588410"/>
        </a:xfrm>
      </xdr:grpSpPr>
      <xdr:sp macro="" textlink="">
        <xdr:nvSpPr>
          <xdr:cNvPr id="3" name="Rectángulo 2">
            <a:extLst>
              <a:ext uri="{FF2B5EF4-FFF2-40B4-BE49-F238E27FC236}">
                <a16:creationId xmlns:a16="http://schemas.microsoft.com/office/drawing/2014/main" id="{4E80FC31-BF9E-5BA8-E53B-BD259258057A}"/>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3AFEC4E8-B354-0780-8246-A5E1520E641B}"/>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723900</xdr:colOff>
      <xdr:row>0</xdr:row>
      <xdr:rowOff>104775</xdr:rowOff>
    </xdr:from>
    <xdr:to>
      <xdr:col>9</xdr:col>
      <xdr:colOff>704850</xdr:colOff>
      <xdr:row>5</xdr:row>
      <xdr:rowOff>16910</xdr:rowOff>
    </xdr:to>
    <xdr:grpSp>
      <xdr:nvGrpSpPr>
        <xdr:cNvPr id="2" name="Grupo 1">
          <a:extLst>
            <a:ext uri="{FF2B5EF4-FFF2-40B4-BE49-F238E27FC236}">
              <a16:creationId xmlns:a16="http://schemas.microsoft.com/office/drawing/2014/main" id="{C202E0C7-E994-454E-AF0A-868F4C3EC37C}"/>
            </a:ext>
          </a:extLst>
        </xdr:cNvPr>
        <xdr:cNvGrpSpPr/>
      </xdr:nvGrpSpPr>
      <xdr:grpSpPr>
        <a:xfrm>
          <a:off x="3888773" y="102108"/>
          <a:ext cx="2707001" cy="567885"/>
          <a:chOff x="4019550" y="85725"/>
          <a:chExt cx="2571750" cy="588410"/>
        </a:xfrm>
      </xdr:grpSpPr>
      <xdr:sp macro="" textlink="">
        <xdr:nvSpPr>
          <xdr:cNvPr id="3" name="Rectángulo 2">
            <a:extLst>
              <a:ext uri="{FF2B5EF4-FFF2-40B4-BE49-F238E27FC236}">
                <a16:creationId xmlns:a16="http://schemas.microsoft.com/office/drawing/2014/main" id="{6689CD31-5D24-6E06-5966-D874894397CE}"/>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CC31AEC5-F03D-656B-0B3B-A76F59ABE786}"/>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723900</xdr:colOff>
      <xdr:row>0</xdr:row>
      <xdr:rowOff>142875</xdr:rowOff>
    </xdr:from>
    <xdr:to>
      <xdr:col>9</xdr:col>
      <xdr:colOff>704850</xdr:colOff>
      <xdr:row>5</xdr:row>
      <xdr:rowOff>55010</xdr:rowOff>
    </xdr:to>
    <xdr:grpSp>
      <xdr:nvGrpSpPr>
        <xdr:cNvPr id="2" name="Grupo 1">
          <a:extLst>
            <a:ext uri="{FF2B5EF4-FFF2-40B4-BE49-F238E27FC236}">
              <a16:creationId xmlns:a16="http://schemas.microsoft.com/office/drawing/2014/main" id="{BB833E43-47C6-4931-8BAD-FE0C27F3A7DD}"/>
            </a:ext>
          </a:extLst>
        </xdr:cNvPr>
        <xdr:cNvGrpSpPr/>
      </xdr:nvGrpSpPr>
      <xdr:grpSpPr>
        <a:xfrm>
          <a:off x="3888773" y="138684"/>
          <a:ext cx="2707001" cy="567885"/>
          <a:chOff x="4019550" y="85725"/>
          <a:chExt cx="2571750" cy="588410"/>
        </a:xfrm>
      </xdr:grpSpPr>
      <xdr:sp macro="" textlink="">
        <xdr:nvSpPr>
          <xdr:cNvPr id="3" name="Rectángulo 2">
            <a:extLst>
              <a:ext uri="{FF2B5EF4-FFF2-40B4-BE49-F238E27FC236}">
                <a16:creationId xmlns:a16="http://schemas.microsoft.com/office/drawing/2014/main" id="{4D53CC42-643F-4FF7-D187-8280F8DEE1AF}"/>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7822BE4F-81C4-3577-557F-65CB37D71F1C}"/>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666750</xdr:colOff>
      <xdr:row>0</xdr:row>
      <xdr:rowOff>114300</xdr:rowOff>
    </xdr:from>
    <xdr:to>
      <xdr:col>9</xdr:col>
      <xdr:colOff>647700</xdr:colOff>
      <xdr:row>5</xdr:row>
      <xdr:rowOff>26435</xdr:rowOff>
    </xdr:to>
    <xdr:grpSp>
      <xdr:nvGrpSpPr>
        <xdr:cNvPr id="2" name="Grupo 1">
          <a:extLst>
            <a:ext uri="{FF2B5EF4-FFF2-40B4-BE49-F238E27FC236}">
              <a16:creationId xmlns:a16="http://schemas.microsoft.com/office/drawing/2014/main" id="{28FCA06A-FB48-409F-98D7-DB2154F865F0}"/>
            </a:ext>
          </a:extLst>
        </xdr:cNvPr>
        <xdr:cNvGrpSpPr/>
      </xdr:nvGrpSpPr>
      <xdr:grpSpPr>
        <a:xfrm>
          <a:off x="3829337" y="111252"/>
          <a:ext cx="2707001" cy="567885"/>
          <a:chOff x="4019550" y="85725"/>
          <a:chExt cx="2571750" cy="588410"/>
        </a:xfrm>
      </xdr:grpSpPr>
      <xdr:sp macro="" textlink="">
        <xdr:nvSpPr>
          <xdr:cNvPr id="3" name="Rectángulo 2">
            <a:extLst>
              <a:ext uri="{FF2B5EF4-FFF2-40B4-BE49-F238E27FC236}">
                <a16:creationId xmlns:a16="http://schemas.microsoft.com/office/drawing/2014/main" id="{83C8C037-018A-69CD-4081-C687326BBB7A}"/>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0BCEF78B-2611-74B0-5700-DB445C9782AB}"/>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xdr:colOff>
      <xdr:row>0</xdr:row>
      <xdr:rowOff>114300</xdr:rowOff>
    </xdr:from>
    <xdr:to>
      <xdr:col>9</xdr:col>
      <xdr:colOff>904875</xdr:colOff>
      <xdr:row>5</xdr:row>
      <xdr:rowOff>26435</xdr:rowOff>
    </xdr:to>
    <xdr:grpSp>
      <xdr:nvGrpSpPr>
        <xdr:cNvPr id="2" name="Grupo 1">
          <a:extLst>
            <a:ext uri="{FF2B5EF4-FFF2-40B4-BE49-F238E27FC236}">
              <a16:creationId xmlns:a16="http://schemas.microsoft.com/office/drawing/2014/main" id="{B648BFCE-18A0-4CF7-B2DC-8B9854714453}"/>
            </a:ext>
          </a:extLst>
        </xdr:cNvPr>
        <xdr:cNvGrpSpPr/>
      </xdr:nvGrpSpPr>
      <xdr:grpSpPr>
        <a:xfrm>
          <a:off x="4100887" y="111252"/>
          <a:ext cx="2705199" cy="567885"/>
          <a:chOff x="4019550" y="85725"/>
          <a:chExt cx="2571750" cy="588410"/>
        </a:xfrm>
      </xdr:grpSpPr>
      <xdr:sp macro="" textlink="">
        <xdr:nvSpPr>
          <xdr:cNvPr id="3" name="Rectángulo 2">
            <a:extLst>
              <a:ext uri="{FF2B5EF4-FFF2-40B4-BE49-F238E27FC236}">
                <a16:creationId xmlns:a16="http://schemas.microsoft.com/office/drawing/2014/main" id="{CEA4DA7F-A0DC-7713-01D3-51F50E02EBE1}"/>
              </a:ext>
            </a:extLst>
          </xdr:cNvPr>
          <xdr:cNvSpPr/>
        </xdr:nvSpPr>
        <xdr:spPr>
          <a:xfrm>
            <a:off x="4019550" y="85725"/>
            <a:ext cx="2571750" cy="342786"/>
          </a:xfrm>
          <a:prstGeom prst="rect">
            <a:avLst/>
          </a:prstGeom>
          <a:noFill/>
        </xdr:spPr>
        <xdr:txBody>
          <a:bodyPr wrap="square" lIns="91440" tIns="45720" rIns="91440" bIns="45720">
            <a:sp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755F2377-7174-C959-D792-5ED27AE53595}"/>
              </a:ext>
            </a:extLst>
          </xdr:cNvPr>
          <xdr:cNvSpPr txBox="1"/>
        </xdr:nvSpPr>
        <xdr:spPr>
          <a:xfrm>
            <a:off x="4286250" y="409575"/>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kern="1200"/>
              <a:t>Antonio tlf/wats:</a:t>
            </a:r>
            <a:r>
              <a:rPr lang="es-ES" sz="1100" kern="1200" baseline="0"/>
              <a:t> 617 633 202</a:t>
            </a:r>
            <a:endParaRPr lang="es-ES" sz="1100" kern="12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390525</xdr:colOff>
      <xdr:row>4</xdr:row>
      <xdr:rowOff>66675</xdr:rowOff>
    </xdr:from>
    <xdr:to>
      <xdr:col>9</xdr:col>
      <xdr:colOff>32723</xdr:colOff>
      <xdr:row>7</xdr:row>
      <xdr:rowOff>66561</xdr:rowOff>
    </xdr:to>
    <xdr:grpSp>
      <xdr:nvGrpSpPr>
        <xdr:cNvPr id="5" name="Grupo 4">
          <a:extLst>
            <a:ext uri="{FF2B5EF4-FFF2-40B4-BE49-F238E27FC236}">
              <a16:creationId xmlns:a16="http://schemas.microsoft.com/office/drawing/2014/main" id="{52AF29A8-0647-25AD-3F3B-789C2D43D08D}"/>
            </a:ext>
          </a:extLst>
        </xdr:cNvPr>
        <xdr:cNvGrpSpPr/>
      </xdr:nvGrpSpPr>
      <xdr:grpSpPr>
        <a:xfrm>
          <a:off x="811440" y="608060"/>
          <a:ext cx="5078298" cy="329266"/>
          <a:chOff x="771525" y="628650"/>
          <a:chExt cx="4823798" cy="342786"/>
        </a:xfrm>
      </xdr:grpSpPr>
      <xdr:sp macro="" textlink="">
        <xdr:nvSpPr>
          <xdr:cNvPr id="3" name="Rectángulo 2">
            <a:extLst>
              <a:ext uri="{FF2B5EF4-FFF2-40B4-BE49-F238E27FC236}">
                <a16:creationId xmlns:a16="http://schemas.microsoft.com/office/drawing/2014/main" id="{A813B9B1-40F8-5DF6-867A-8AE45B057022}"/>
              </a:ext>
            </a:extLst>
          </xdr:cNvPr>
          <xdr:cNvSpPr/>
        </xdr:nvSpPr>
        <xdr:spPr>
          <a:xfrm>
            <a:off x="771525" y="628650"/>
            <a:ext cx="2571750" cy="342786"/>
          </a:xfrm>
          <a:prstGeom prst="rect">
            <a:avLst/>
          </a:prstGeom>
          <a:noFill/>
        </xdr:spPr>
        <xdr:txBody>
          <a:bodyPr wrap="square" lIns="91440" tIns="45720" rIns="91440" bIns="45720">
            <a:noAutofit/>
          </a:bodyPr>
          <a:lstStyle/>
          <a:p>
            <a:pPr algn="ctr"/>
            <a:r>
              <a:rPr lang="es-ES" sz="16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GestioneInformaticas.com</a:t>
            </a:r>
          </a:p>
        </xdr:txBody>
      </xdr:sp>
      <xdr:sp macro="" textlink="">
        <xdr:nvSpPr>
          <xdr:cNvPr id="4" name="CuadroTexto 3">
            <a:extLst>
              <a:ext uri="{FF2B5EF4-FFF2-40B4-BE49-F238E27FC236}">
                <a16:creationId xmlns:a16="http://schemas.microsoft.com/office/drawing/2014/main" id="{E3E1E535-41E3-6484-CF4C-2BC38C585D8E}"/>
              </a:ext>
            </a:extLst>
          </xdr:cNvPr>
          <xdr:cNvSpPr txBox="1"/>
        </xdr:nvSpPr>
        <xdr:spPr>
          <a:xfrm>
            <a:off x="3695700" y="685800"/>
            <a:ext cx="18996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kern="1200"/>
              <a:t>Antonio tlf/wats:</a:t>
            </a:r>
            <a:r>
              <a:rPr lang="es-ES" sz="1100" kern="1200" baseline="0"/>
              <a:t> 617 633 202</a:t>
            </a:r>
            <a:endParaRPr lang="es-ES" sz="1100" kern="12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zoomScaleNormal="100" workbookViewId="0">
      <selection sqref="A1:H7"/>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7" max="27" width="7.42578125" customWidth="1"/>
    <col min="28" max="28" width="6.5703125" customWidth="1"/>
    <col min="29" max="29" width="23.28515625" customWidth="1"/>
    <col min="30" max="30" width="10.28515625" customWidth="1"/>
  </cols>
  <sheetData>
    <row r="1" spans="1:32" s="3" customFormat="1" ht="15" customHeight="1" x14ac:dyDescent="0.2">
      <c r="A1" s="55">
        <f>DATE(AD18,AD20,1)</f>
        <v>45658</v>
      </c>
      <c r="B1" s="55"/>
      <c r="C1" s="55"/>
      <c r="D1" s="55"/>
      <c r="E1" s="55"/>
      <c r="F1" s="55"/>
      <c r="G1" s="55"/>
      <c r="H1" s="55"/>
      <c r="I1" s="29"/>
      <c r="J1" s="29"/>
      <c r="K1" s="58">
        <f>DATE(YEAR(A1),MONTH(A1)-1,1)</f>
        <v>45627</v>
      </c>
      <c r="L1" s="58"/>
      <c r="M1" s="58"/>
      <c r="N1" s="58"/>
      <c r="O1" s="58"/>
      <c r="P1" s="58"/>
      <c r="Q1" s="58"/>
      <c r="S1" s="58">
        <f>DATE(YEAR(A1),MONTH(A1)+1,1)</f>
        <v>45689</v>
      </c>
      <c r="T1" s="58"/>
      <c r="U1" s="58"/>
      <c r="V1" s="58"/>
      <c r="W1" s="58"/>
      <c r="X1" s="58"/>
      <c r="Y1" s="58"/>
    </row>
    <row r="2" spans="1:32"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32"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t="str">
        <f t="shared" si="0"/>
        <v/>
      </c>
      <c r="P3" s="30" t="str">
        <f t="shared" si="0"/>
        <v/>
      </c>
      <c r="Q3" s="30">
        <f t="shared" si="0"/>
        <v>45627</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t="str">
        <f t="shared" si="1"/>
        <v/>
      </c>
      <c r="W3" s="30" t="str">
        <f t="shared" si="1"/>
        <v/>
      </c>
      <c r="X3" s="30">
        <f t="shared" si="1"/>
        <v>45689</v>
      </c>
      <c r="Y3" s="30">
        <f t="shared" si="1"/>
        <v>45690</v>
      </c>
      <c r="AB3" s="3"/>
      <c r="AC3" s="3"/>
      <c r="AD3" s="3"/>
      <c r="AE3" s="3"/>
    </row>
    <row r="4" spans="1:32" s="4" customFormat="1" ht="9" customHeight="1" x14ac:dyDescent="0.2">
      <c r="A4" s="55"/>
      <c r="B4" s="55"/>
      <c r="C4" s="55"/>
      <c r="D4" s="55"/>
      <c r="E4" s="55"/>
      <c r="F4" s="55"/>
      <c r="G4" s="55"/>
      <c r="H4" s="55"/>
      <c r="I4" s="29"/>
      <c r="J4" s="29"/>
      <c r="K4" s="30">
        <f t="shared" si="0"/>
        <v>45628</v>
      </c>
      <c r="L4" s="30">
        <f t="shared" si="0"/>
        <v>45629</v>
      </c>
      <c r="M4" s="30">
        <f t="shared" si="0"/>
        <v>45630</v>
      </c>
      <c r="N4" s="30">
        <f t="shared" si="0"/>
        <v>45631</v>
      </c>
      <c r="O4" s="30">
        <f t="shared" si="0"/>
        <v>45632</v>
      </c>
      <c r="P4" s="30">
        <f t="shared" si="0"/>
        <v>45633</v>
      </c>
      <c r="Q4" s="30">
        <f t="shared" si="0"/>
        <v>45634</v>
      </c>
      <c r="R4" s="3"/>
      <c r="S4" s="30">
        <f t="shared" si="1"/>
        <v>45691</v>
      </c>
      <c r="T4" s="30">
        <f t="shared" si="1"/>
        <v>45692</v>
      </c>
      <c r="U4" s="30">
        <f t="shared" si="1"/>
        <v>45693</v>
      </c>
      <c r="V4" s="30">
        <f t="shared" si="1"/>
        <v>45694</v>
      </c>
      <c r="W4" s="30">
        <f t="shared" si="1"/>
        <v>45695</v>
      </c>
      <c r="X4" s="30">
        <f t="shared" si="1"/>
        <v>45696</v>
      </c>
      <c r="Y4" s="30">
        <f t="shared" si="1"/>
        <v>45697</v>
      </c>
      <c r="AB4" s="3"/>
      <c r="AC4" s="3"/>
      <c r="AD4" s="3"/>
      <c r="AE4" s="3"/>
    </row>
    <row r="5" spans="1:32" s="4" customFormat="1" ht="9" customHeight="1" x14ac:dyDescent="0.2">
      <c r="A5" s="55"/>
      <c r="B5" s="55"/>
      <c r="C5" s="55"/>
      <c r="D5" s="55"/>
      <c r="E5" s="55"/>
      <c r="F5" s="55"/>
      <c r="G5" s="55"/>
      <c r="H5" s="55"/>
      <c r="I5" s="29"/>
      <c r="J5" s="29"/>
      <c r="K5" s="30">
        <f t="shared" si="0"/>
        <v>45635</v>
      </c>
      <c r="L5" s="30">
        <f t="shared" si="0"/>
        <v>45636</v>
      </c>
      <c r="M5" s="30">
        <f t="shared" si="0"/>
        <v>45637</v>
      </c>
      <c r="N5" s="30">
        <f t="shared" si="0"/>
        <v>45638</v>
      </c>
      <c r="O5" s="30">
        <f t="shared" si="0"/>
        <v>45639</v>
      </c>
      <c r="P5" s="30">
        <f t="shared" si="0"/>
        <v>45640</v>
      </c>
      <c r="Q5" s="30">
        <f t="shared" si="0"/>
        <v>45641</v>
      </c>
      <c r="R5" s="3"/>
      <c r="S5" s="30">
        <f t="shared" si="1"/>
        <v>45698</v>
      </c>
      <c r="T5" s="30">
        <f t="shared" si="1"/>
        <v>45699</v>
      </c>
      <c r="U5" s="30">
        <f t="shared" si="1"/>
        <v>45700</v>
      </c>
      <c r="V5" s="30">
        <f t="shared" si="1"/>
        <v>45701</v>
      </c>
      <c r="W5" s="30">
        <f t="shared" si="1"/>
        <v>45702</v>
      </c>
      <c r="X5" s="30">
        <f t="shared" si="1"/>
        <v>45703</v>
      </c>
      <c r="Y5" s="30">
        <f t="shared" si="1"/>
        <v>45704</v>
      </c>
      <c r="AB5" s="3"/>
      <c r="AC5" s="3"/>
      <c r="AD5" s="3"/>
      <c r="AE5" s="3"/>
    </row>
    <row r="6" spans="1:32" s="4" customFormat="1" ht="9" customHeight="1" x14ac:dyDescent="0.2">
      <c r="A6" s="55"/>
      <c r="B6" s="55"/>
      <c r="C6" s="55"/>
      <c r="D6" s="55"/>
      <c r="E6" s="55"/>
      <c r="F6" s="55"/>
      <c r="G6" s="55"/>
      <c r="H6" s="55"/>
      <c r="I6" s="29"/>
      <c r="J6" s="29"/>
      <c r="K6" s="30">
        <f t="shared" si="0"/>
        <v>45642</v>
      </c>
      <c r="L6" s="30">
        <f t="shared" si="0"/>
        <v>45643</v>
      </c>
      <c r="M6" s="30">
        <f t="shared" si="0"/>
        <v>45644</v>
      </c>
      <c r="N6" s="30">
        <f t="shared" si="0"/>
        <v>45645</v>
      </c>
      <c r="O6" s="30">
        <f t="shared" si="0"/>
        <v>45646</v>
      </c>
      <c r="P6" s="30">
        <f t="shared" si="0"/>
        <v>45647</v>
      </c>
      <c r="Q6" s="30">
        <f t="shared" si="0"/>
        <v>45648</v>
      </c>
      <c r="R6" s="3"/>
      <c r="S6" s="30">
        <f t="shared" si="1"/>
        <v>45705</v>
      </c>
      <c r="T6" s="30">
        <f t="shared" si="1"/>
        <v>45706</v>
      </c>
      <c r="U6" s="30">
        <f t="shared" si="1"/>
        <v>45707</v>
      </c>
      <c r="V6" s="30">
        <f t="shared" si="1"/>
        <v>45708</v>
      </c>
      <c r="W6" s="30">
        <f t="shared" si="1"/>
        <v>45709</v>
      </c>
      <c r="X6" s="30">
        <f t="shared" si="1"/>
        <v>45710</v>
      </c>
      <c r="Y6" s="30">
        <f t="shared" si="1"/>
        <v>45711</v>
      </c>
      <c r="AB6" s="3"/>
      <c r="AC6" s="3"/>
      <c r="AD6" s="3"/>
      <c r="AE6" s="3"/>
    </row>
    <row r="7" spans="1:32" s="4" customFormat="1" ht="9" customHeight="1" x14ac:dyDescent="0.2">
      <c r="A7" s="55"/>
      <c r="B7" s="55"/>
      <c r="C7" s="55"/>
      <c r="D7" s="55"/>
      <c r="E7" s="55"/>
      <c r="F7" s="55"/>
      <c r="G7" s="55"/>
      <c r="H7" s="55"/>
      <c r="I7" s="29"/>
      <c r="J7" s="29"/>
      <c r="K7" s="30">
        <f t="shared" si="0"/>
        <v>45649</v>
      </c>
      <c r="L7" s="30">
        <f t="shared" si="0"/>
        <v>45650</v>
      </c>
      <c r="M7" s="30">
        <f t="shared" si="0"/>
        <v>45651</v>
      </c>
      <c r="N7" s="30">
        <f t="shared" si="0"/>
        <v>45652</v>
      </c>
      <c r="O7" s="30">
        <f t="shared" si="0"/>
        <v>45653</v>
      </c>
      <c r="P7" s="30">
        <f t="shared" si="0"/>
        <v>45654</v>
      </c>
      <c r="Q7" s="30">
        <f t="shared" si="0"/>
        <v>45655</v>
      </c>
      <c r="R7" s="3"/>
      <c r="S7" s="30">
        <f t="shared" si="1"/>
        <v>45712</v>
      </c>
      <c r="T7" s="30">
        <f t="shared" si="1"/>
        <v>45713</v>
      </c>
      <c r="U7" s="30">
        <f t="shared" si="1"/>
        <v>45714</v>
      </c>
      <c r="V7" s="30">
        <f t="shared" si="1"/>
        <v>45715</v>
      </c>
      <c r="W7" s="30">
        <f t="shared" si="1"/>
        <v>45716</v>
      </c>
      <c r="X7" s="30" t="str">
        <f t="shared" si="1"/>
        <v/>
      </c>
      <c r="Y7" s="30" t="str">
        <f t="shared" si="1"/>
        <v/>
      </c>
      <c r="AB7" s="3"/>
      <c r="AC7" s="3"/>
      <c r="AD7" s="3"/>
      <c r="AE7" s="3"/>
    </row>
    <row r="8" spans="1:32" s="5" customFormat="1" ht="9" customHeight="1" x14ac:dyDescent="0.2">
      <c r="A8" s="32"/>
      <c r="B8" s="32"/>
      <c r="C8" s="32"/>
      <c r="D8" s="32"/>
      <c r="E8" s="32"/>
      <c r="F8" s="32"/>
      <c r="G8" s="32"/>
      <c r="H8" s="32"/>
      <c r="I8" s="31"/>
      <c r="J8" s="31"/>
      <c r="K8" s="30">
        <f t="shared" si="0"/>
        <v>45656</v>
      </c>
      <c r="L8" s="30">
        <f t="shared" si="0"/>
        <v>45657</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32" s="1" customFormat="1" ht="21" customHeight="1" x14ac:dyDescent="0.25">
      <c r="A9" s="56">
        <f>A10</f>
        <v>45656</v>
      </c>
      <c r="B9" s="57"/>
      <c r="C9" s="57">
        <f>C10</f>
        <v>45657</v>
      </c>
      <c r="D9" s="57"/>
      <c r="E9" s="57">
        <f>E10</f>
        <v>45658</v>
      </c>
      <c r="F9" s="57"/>
      <c r="G9" s="57">
        <f>G10</f>
        <v>45659</v>
      </c>
      <c r="H9" s="57"/>
      <c r="I9" s="57">
        <f>I10</f>
        <v>45660</v>
      </c>
      <c r="J9" s="57"/>
      <c r="K9" s="57">
        <f>K10</f>
        <v>45661</v>
      </c>
      <c r="L9" s="57"/>
      <c r="M9" s="57"/>
      <c r="N9" s="57"/>
      <c r="O9" s="57"/>
      <c r="P9" s="57"/>
      <c r="Q9" s="57"/>
      <c r="R9" s="57"/>
      <c r="S9" s="57">
        <f>S10</f>
        <v>45662</v>
      </c>
      <c r="T9" s="57"/>
      <c r="U9" s="57"/>
      <c r="V9" s="57"/>
      <c r="W9" s="57"/>
      <c r="X9" s="57"/>
      <c r="Y9" s="57"/>
      <c r="Z9" s="59"/>
      <c r="AB9" s="33"/>
      <c r="AC9"/>
      <c r="AD9"/>
      <c r="AE9"/>
      <c r="AF9" s="24"/>
    </row>
    <row r="10" spans="1:32" s="1" customFormat="1" ht="18.75" x14ac:dyDescent="0.25">
      <c r="A10" s="27">
        <f>$A$1-(WEEKDAY($A$1,1)-(start_day-1))-IF((WEEKDAY($A$1,1)-(start_day-1))&lt;=0,7,0)+1</f>
        <v>45656</v>
      </c>
      <c r="B10" s="12"/>
      <c r="C10" s="28">
        <f>A10+1</f>
        <v>45657</v>
      </c>
      <c r="D10" s="11"/>
      <c r="E10" s="28">
        <f>C10+1</f>
        <v>45658</v>
      </c>
      <c r="F10" s="11"/>
      <c r="G10" s="28">
        <f>E10+1</f>
        <v>45659</v>
      </c>
      <c r="H10" s="11"/>
      <c r="I10" s="28">
        <f>G10+1</f>
        <v>45660</v>
      </c>
      <c r="J10" s="11"/>
      <c r="K10" s="41">
        <f>I10+1</f>
        <v>45661</v>
      </c>
      <c r="L10" s="42"/>
      <c r="M10" s="43"/>
      <c r="N10" s="43"/>
      <c r="O10" s="43"/>
      <c r="P10" s="43"/>
      <c r="Q10" s="43"/>
      <c r="R10" s="44"/>
      <c r="S10" s="45">
        <f>K10+1</f>
        <v>45662</v>
      </c>
      <c r="T10" s="46"/>
      <c r="U10" s="47"/>
      <c r="V10" s="47"/>
      <c r="W10" s="47"/>
      <c r="X10" s="47"/>
      <c r="Y10" s="47"/>
      <c r="Z10" s="48"/>
      <c r="AB10" s="34"/>
      <c r="AD10" s="25"/>
      <c r="AE10" s="25"/>
      <c r="AF10" s="25"/>
    </row>
    <row r="11" spans="1:32"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32"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32"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32"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32"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32" s="1" customFormat="1" ht="18.75" x14ac:dyDescent="0.2">
      <c r="A16" s="27">
        <f>S10+1</f>
        <v>45663</v>
      </c>
      <c r="B16" s="12"/>
      <c r="C16" s="28">
        <f>A16+1</f>
        <v>45664</v>
      </c>
      <c r="D16" s="11"/>
      <c r="E16" s="28">
        <f>C16+1</f>
        <v>45665</v>
      </c>
      <c r="F16" s="11"/>
      <c r="G16" s="28">
        <f>E16+1</f>
        <v>45666</v>
      </c>
      <c r="H16" s="11"/>
      <c r="I16" s="28">
        <f>G16+1</f>
        <v>45667</v>
      </c>
      <c r="J16" s="11"/>
      <c r="K16" s="41">
        <f>I16+1</f>
        <v>45668</v>
      </c>
      <c r="L16" s="42"/>
      <c r="M16" s="43"/>
      <c r="N16" s="43"/>
      <c r="O16" s="43"/>
      <c r="P16" s="43"/>
      <c r="Q16" s="43"/>
      <c r="R16" s="44"/>
      <c r="S16" s="45">
        <f>K16+1</f>
        <v>45669</v>
      </c>
      <c r="T16" s="46"/>
      <c r="U16" s="47"/>
      <c r="V16" s="47"/>
      <c r="W16" s="47"/>
      <c r="X16" s="47"/>
      <c r="Y16" s="47"/>
      <c r="Z16" s="48"/>
      <c r="AB16" s="20" t="s">
        <v>1</v>
      </c>
      <c r="AC16" s="10"/>
      <c r="AD16" s="10"/>
    </row>
    <row r="17" spans="1:31" s="1" customFormat="1" ht="13.35" customHeigh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c r="AB17" s="10"/>
    </row>
    <row r="18" spans="1:31" s="1" customFormat="1" ht="13.35" customHeigh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c r="AB18" s="10"/>
      <c r="AC18" s="21" t="s">
        <v>5</v>
      </c>
      <c r="AD18" s="22">
        <v>2025</v>
      </c>
    </row>
    <row r="19" spans="1:31" s="1" customFormat="1" ht="13.35" customHeigh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c r="AB19" s="10"/>
    </row>
    <row r="20" spans="1:31" s="1" customFormat="1" ht="13.35" customHeigh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c r="AB20" s="10"/>
      <c r="AC20" s="21" t="s">
        <v>6</v>
      </c>
      <c r="AD20" s="22">
        <v>1</v>
      </c>
    </row>
    <row r="21" spans="1:31"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c r="AB21" s="1"/>
      <c r="AC21" s="1"/>
      <c r="AD21" s="1"/>
      <c r="AE21" s="1"/>
    </row>
    <row r="22" spans="1:31" s="1" customFormat="1" ht="18.75" x14ac:dyDescent="0.2">
      <c r="A22" s="27">
        <f>S16+1</f>
        <v>45670</v>
      </c>
      <c r="B22" s="12"/>
      <c r="C22" s="28">
        <f>A22+1</f>
        <v>45671</v>
      </c>
      <c r="D22" s="11"/>
      <c r="E22" s="28">
        <f>C22+1</f>
        <v>45672</v>
      </c>
      <c r="F22" s="11"/>
      <c r="G22" s="28">
        <f>E22+1</f>
        <v>45673</v>
      </c>
      <c r="H22" s="11"/>
      <c r="I22" s="28">
        <f>G22+1</f>
        <v>45674</v>
      </c>
      <c r="J22" s="11"/>
      <c r="K22" s="41">
        <f>I22+1</f>
        <v>45675</v>
      </c>
      <c r="L22" s="42"/>
      <c r="M22" s="43"/>
      <c r="N22" s="43"/>
      <c r="O22" s="43"/>
      <c r="P22" s="43"/>
      <c r="Q22" s="43"/>
      <c r="R22" s="44"/>
      <c r="S22" s="45">
        <f>K22+1</f>
        <v>45676</v>
      </c>
      <c r="T22" s="46"/>
      <c r="U22" s="47"/>
      <c r="V22" s="47"/>
      <c r="W22" s="47"/>
      <c r="X22" s="47"/>
      <c r="Y22" s="47"/>
      <c r="Z22" s="48"/>
      <c r="AB22" s="20" t="s">
        <v>2</v>
      </c>
      <c r="AC22" s="2"/>
      <c r="AD22" s="2"/>
      <c r="AE22" s="2"/>
    </row>
    <row r="23" spans="1:31" s="1" customFormat="1" ht="13.35" customHeigh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c r="AC23" s="10"/>
      <c r="AD23" s="10"/>
    </row>
    <row r="24" spans="1:31" s="1" customFormat="1" ht="13.35" customHeigh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c r="AB24" s="10"/>
      <c r="AC24" s="21" t="s">
        <v>7</v>
      </c>
      <c r="AD24" s="22">
        <v>2</v>
      </c>
      <c r="AE24" s="2"/>
    </row>
    <row r="25" spans="1:31" s="1" customFormat="1" ht="13.35" customHeigh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c r="AB25" s="10"/>
      <c r="AC25" s="10"/>
      <c r="AD25" s="10"/>
    </row>
    <row r="26" spans="1:31" s="1" customFormat="1" ht="13.35" customHeigh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c r="AD26" s="10"/>
    </row>
    <row r="27" spans="1:31" s="2" customFormat="1" ht="13.35" customHeigh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c r="AD27" s="10"/>
      <c r="AE27" s="1"/>
    </row>
    <row r="28" spans="1:31" s="1" customFormat="1" ht="18.75" x14ac:dyDescent="0.2">
      <c r="A28" s="27">
        <f>S22+1</f>
        <v>45677</v>
      </c>
      <c r="B28" s="12"/>
      <c r="C28" s="28">
        <f>A28+1</f>
        <v>45678</v>
      </c>
      <c r="D28" s="11"/>
      <c r="E28" s="28">
        <f>C28+1</f>
        <v>45679</v>
      </c>
      <c r="F28" s="11"/>
      <c r="G28" s="28">
        <f>E28+1</f>
        <v>45680</v>
      </c>
      <c r="H28" s="11"/>
      <c r="I28" s="28">
        <f>G28+1</f>
        <v>45681</v>
      </c>
      <c r="J28" s="11"/>
      <c r="K28" s="41">
        <f>I28+1</f>
        <v>45682</v>
      </c>
      <c r="L28" s="42"/>
      <c r="M28" s="43"/>
      <c r="N28" s="43"/>
      <c r="O28" s="43"/>
      <c r="P28" s="43"/>
      <c r="Q28" s="43"/>
      <c r="R28" s="44"/>
      <c r="S28" s="45">
        <f>K28+1</f>
        <v>45683</v>
      </c>
      <c r="T28" s="46"/>
      <c r="U28" s="47"/>
      <c r="V28" s="47"/>
      <c r="W28" s="47"/>
      <c r="X28" s="47"/>
      <c r="Y28" s="47"/>
      <c r="Z28" s="48"/>
      <c r="AB28" s="20" t="s">
        <v>3</v>
      </c>
      <c r="AC28" s="10"/>
      <c r="AD28" s="10"/>
    </row>
    <row r="29" spans="1:31" s="1" customFormat="1" ht="13.35" customHeigh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c r="AB29" s="10"/>
      <c r="AC29" s="23" t="s">
        <v>8</v>
      </c>
      <c r="AD29" s="10"/>
    </row>
    <row r="30" spans="1:31" s="1" customFormat="1" ht="13.35" customHeigh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c r="AB30" s="10"/>
      <c r="AC30" s="23" t="s">
        <v>9</v>
      </c>
      <c r="AD30" s="10"/>
      <c r="AE30" s="2"/>
    </row>
    <row r="31" spans="1:31" s="1" customFormat="1" ht="13.35" customHeigh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c r="AC31" s="10"/>
      <c r="AD31" s="10"/>
    </row>
    <row r="32" spans="1:31" s="1" customFormat="1" ht="13.35" customHeigh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c r="AD32" s="10"/>
    </row>
    <row r="33" spans="1:31" s="2" customFormat="1" ht="13.35" customHeigh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c r="AD33" s="1"/>
      <c r="AE33" s="1"/>
    </row>
    <row r="34" spans="1:31" s="1" customFormat="1" ht="18.75" x14ac:dyDescent="0.2">
      <c r="A34" s="27">
        <f>S28+1</f>
        <v>45684</v>
      </c>
      <c r="B34" s="12"/>
      <c r="C34" s="28">
        <f>A34+1</f>
        <v>45685</v>
      </c>
      <c r="D34" s="11"/>
      <c r="E34" s="28">
        <f>C34+1</f>
        <v>45686</v>
      </c>
      <c r="F34" s="11"/>
      <c r="G34" s="28">
        <f>E34+1</f>
        <v>45687</v>
      </c>
      <c r="H34" s="11"/>
      <c r="I34" s="28">
        <f>G34+1</f>
        <v>45688</v>
      </c>
      <c r="J34" s="11"/>
      <c r="K34" s="41">
        <f>I34+1</f>
        <v>45689</v>
      </c>
      <c r="L34" s="42"/>
      <c r="M34" s="43"/>
      <c r="N34" s="43"/>
      <c r="O34" s="43"/>
      <c r="P34" s="43"/>
      <c r="Q34" s="43"/>
      <c r="R34" s="44"/>
      <c r="S34" s="45">
        <f>K34+1</f>
        <v>45690</v>
      </c>
      <c r="T34" s="46"/>
      <c r="U34" s="47"/>
      <c r="V34" s="47"/>
      <c r="W34" s="47"/>
      <c r="X34" s="47"/>
      <c r="Y34" s="47"/>
      <c r="Z34" s="48"/>
      <c r="AB34" s="20" t="s">
        <v>4</v>
      </c>
      <c r="AC34" s="10"/>
    </row>
    <row r="35" spans="1:31" s="1" customFormat="1" ht="13.35" customHeigh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c r="AB35" s="10"/>
      <c r="AC35" s="23" t="s">
        <v>11</v>
      </c>
    </row>
    <row r="36" spans="1:31" s="1" customFormat="1" ht="13.35" customHeigh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c r="AC36" s="23" t="s">
        <v>10</v>
      </c>
    </row>
    <row r="37" spans="1:31" s="1" customFormat="1" ht="13.35" customHeigh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31" s="1" customFormat="1" ht="13.35" customHeigh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31" s="2" customFormat="1" ht="13.35" customHeigh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31" ht="18.75" x14ac:dyDescent="0.2">
      <c r="A40" s="27">
        <f>S34+1</f>
        <v>45691</v>
      </c>
      <c r="B40" s="12"/>
      <c r="C40" s="28">
        <f>A40+1</f>
        <v>45692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ht="13.35" customHeight="1"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31" ht="13.35" customHeight="1"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31" ht="13.35" customHeight="1"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31" ht="13.35" customHeight="1"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31" s="1" customFormat="1" ht="13.35" customHeigh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opLeftCell="A24"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DATE('1'!AD18,'1'!AD20+9,1)</f>
        <v>45931</v>
      </c>
      <c r="B1" s="55"/>
      <c r="C1" s="55"/>
      <c r="D1" s="55"/>
      <c r="E1" s="55"/>
      <c r="F1" s="55"/>
      <c r="G1" s="55"/>
      <c r="H1" s="55"/>
      <c r="I1" s="29"/>
      <c r="J1" s="29"/>
      <c r="K1" s="58">
        <f>DATE(YEAR(A1),MONTH(A1)-1,1)</f>
        <v>45901</v>
      </c>
      <c r="L1" s="58"/>
      <c r="M1" s="58"/>
      <c r="N1" s="58"/>
      <c r="O1" s="58"/>
      <c r="P1" s="58"/>
      <c r="Q1" s="58"/>
      <c r="S1" s="58">
        <f>DATE(YEAR(A1),MONTH(A1)+1,1)</f>
        <v>45962</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f t="shared" ref="K3:Q8" si="0">IF(MONTH($K$1)&lt;&gt;MONTH($K$1-(WEEKDAY($K$1,1)-(start_day-1))-IF((WEEKDAY($K$1,1)-(start_day-1))&lt;=0,7,0)+(ROW(K3)-ROW($K$3))*7+(COLUMN(K3)-COLUMN($K$3)+1)),"",$K$1-(WEEKDAY($K$1,1)-(start_day-1))-IF((WEEKDAY($K$1,1)-(start_day-1))&lt;=0,7,0)+(ROW(K3)-ROW($K$3))*7+(COLUMN(K3)-COLUMN($K$3)+1))</f>
        <v>45901</v>
      </c>
      <c r="L3" s="30">
        <f t="shared" si="0"/>
        <v>45902</v>
      </c>
      <c r="M3" s="30">
        <f t="shared" si="0"/>
        <v>45903</v>
      </c>
      <c r="N3" s="30">
        <f t="shared" si="0"/>
        <v>45904</v>
      </c>
      <c r="O3" s="30">
        <f t="shared" si="0"/>
        <v>45905</v>
      </c>
      <c r="P3" s="30">
        <f t="shared" si="0"/>
        <v>45906</v>
      </c>
      <c r="Q3" s="30">
        <f t="shared" si="0"/>
        <v>45907</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t="str">
        <f t="shared" si="1"/>
        <v/>
      </c>
      <c r="W3" s="30" t="str">
        <f t="shared" si="1"/>
        <v/>
      </c>
      <c r="X3" s="30">
        <f t="shared" si="1"/>
        <v>45962</v>
      </c>
      <c r="Y3" s="30">
        <f t="shared" si="1"/>
        <v>45963</v>
      </c>
    </row>
    <row r="4" spans="1:27" s="4" customFormat="1" ht="9" customHeight="1" x14ac:dyDescent="0.2">
      <c r="A4" s="55"/>
      <c r="B4" s="55"/>
      <c r="C4" s="55"/>
      <c r="D4" s="55"/>
      <c r="E4" s="55"/>
      <c r="F4" s="55"/>
      <c r="G4" s="55"/>
      <c r="H4" s="55"/>
      <c r="I4" s="29"/>
      <c r="J4" s="29"/>
      <c r="K4" s="30">
        <f t="shared" si="0"/>
        <v>45908</v>
      </c>
      <c r="L4" s="30">
        <f t="shared" si="0"/>
        <v>45909</v>
      </c>
      <c r="M4" s="30">
        <f t="shared" si="0"/>
        <v>45910</v>
      </c>
      <c r="N4" s="30">
        <f t="shared" si="0"/>
        <v>45911</v>
      </c>
      <c r="O4" s="30">
        <f t="shared" si="0"/>
        <v>45912</v>
      </c>
      <c r="P4" s="30">
        <f t="shared" si="0"/>
        <v>45913</v>
      </c>
      <c r="Q4" s="30">
        <f t="shared" si="0"/>
        <v>45914</v>
      </c>
      <c r="R4" s="3"/>
      <c r="S4" s="30">
        <f t="shared" si="1"/>
        <v>45964</v>
      </c>
      <c r="T4" s="30">
        <f t="shared" si="1"/>
        <v>45965</v>
      </c>
      <c r="U4" s="30">
        <f t="shared" si="1"/>
        <v>45966</v>
      </c>
      <c r="V4" s="30">
        <f t="shared" si="1"/>
        <v>45967</v>
      </c>
      <c r="W4" s="30">
        <f t="shared" si="1"/>
        <v>45968</v>
      </c>
      <c r="X4" s="30">
        <f t="shared" si="1"/>
        <v>45969</v>
      </c>
      <c r="Y4" s="30">
        <f t="shared" si="1"/>
        <v>45970</v>
      </c>
    </row>
    <row r="5" spans="1:27" s="4" customFormat="1" ht="9" customHeight="1" x14ac:dyDescent="0.2">
      <c r="A5" s="55"/>
      <c r="B5" s="55"/>
      <c r="C5" s="55"/>
      <c r="D5" s="55"/>
      <c r="E5" s="55"/>
      <c r="F5" s="55"/>
      <c r="G5" s="55"/>
      <c r="H5" s="55"/>
      <c r="I5" s="29"/>
      <c r="J5" s="29"/>
      <c r="K5" s="30">
        <f t="shared" si="0"/>
        <v>45915</v>
      </c>
      <c r="L5" s="30">
        <f t="shared" si="0"/>
        <v>45916</v>
      </c>
      <c r="M5" s="30">
        <f t="shared" si="0"/>
        <v>45917</v>
      </c>
      <c r="N5" s="30">
        <f t="shared" si="0"/>
        <v>45918</v>
      </c>
      <c r="O5" s="30">
        <f t="shared" si="0"/>
        <v>45919</v>
      </c>
      <c r="P5" s="30">
        <f t="shared" si="0"/>
        <v>45920</v>
      </c>
      <c r="Q5" s="30">
        <f t="shared" si="0"/>
        <v>45921</v>
      </c>
      <c r="R5" s="3"/>
      <c r="S5" s="30">
        <f t="shared" si="1"/>
        <v>45971</v>
      </c>
      <c r="T5" s="30">
        <f t="shared" si="1"/>
        <v>45972</v>
      </c>
      <c r="U5" s="30">
        <f t="shared" si="1"/>
        <v>45973</v>
      </c>
      <c r="V5" s="30">
        <f t="shared" si="1"/>
        <v>45974</v>
      </c>
      <c r="W5" s="30">
        <f t="shared" si="1"/>
        <v>45975</v>
      </c>
      <c r="X5" s="30">
        <f t="shared" si="1"/>
        <v>45976</v>
      </c>
      <c r="Y5" s="30">
        <f t="shared" si="1"/>
        <v>45977</v>
      </c>
    </row>
    <row r="6" spans="1:27" s="4" customFormat="1" ht="9" customHeight="1" x14ac:dyDescent="0.2">
      <c r="A6" s="55"/>
      <c r="B6" s="55"/>
      <c r="C6" s="55"/>
      <c r="D6" s="55"/>
      <c r="E6" s="55"/>
      <c r="F6" s="55"/>
      <c r="G6" s="55"/>
      <c r="H6" s="55"/>
      <c r="I6" s="29"/>
      <c r="J6" s="29"/>
      <c r="K6" s="30">
        <f t="shared" si="0"/>
        <v>45922</v>
      </c>
      <c r="L6" s="30">
        <f t="shared" si="0"/>
        <v>45923</v>
      </c>
      <c r="M6" s="30">
        <f t="shared" si="0"/>
        <v>45924</v>
      </c>
      <c r="N6" s="30">
        <f t="shared" si="0"/>
        <v>45925</v>
      </c>
      <c r="O6" s="30">
        <f t="shared" si="0"/>
        <v>45926</v>
      </c>
      <c r="P6" s="30">
        <f t="shared" si="0"/>
        <v>45927</v>
      </c>
      <c r="Q6" s="30">
        <f t="shared" si="0"/>
        <v>45928</v>
      </c>
      <c r="R6" s="3"/>
      <c r="S6" s="30">
        <f t="shared" si="1"/>
        <v>45978</v>
      </c>
      <c r="T6" s="30">
        <f t="shared" si="1"/>
        <v>45979</v>
      </c>
      <c r="U6" s="30">
        <f t="shared" si="1"/>
        <v>45980</v>
      </c>
      <c r="V6" s="30">
        <f t="shared" si="1"/>
        <v>45981</v>
      </c>
      <c r="W6" s="30">
        <f t="shared" si="1"/>
        <v>45982</v>
      </c>
      <c r="X6" s="30">
        <f t="shared" si="1"/>
        <v>45983</v>
      </c>
      <c r="Y6" s="30">
        <f t="shared" si="1"/>
        <v>45984</v>
      </c>
    </row>
    <row r="7" spans="1:27" s="4" customFormat="1" ht="9" customHeight="1" x14ac:dyDescent="0.2">
      <c r="A7" s="55"/>
      <c r="B7" s="55"/>
      <c r="C7" s="55"/>
      <c r="D7" s="55"/>
      <c r="E7" s="55"/>
      <c r="F7" s="55"/>
      <c r="G7" s="55"/>
      <c r="H7" s="55"/>
      <c r="I7" s="29"/>
      <c r="J7" s="29"/>
      <c r="K7" s="30">
        <f t="shared" si="0"/>
        <v>45929</v>
      </c>
      <c r="L7" s="30">
        <f t="shared" si="0"/>
        <v>45930</v>
      </c>
      <c r="M7" s="30" t="str">
        <f t="shared" si="0"/>
        <v/>
      </c>
      <c r="N7" s="30" t="str">
        <f t="shared" si="0"/>
        <v/>
      </c>
      <c r="O7" s="30" t="str">
        <f t="shared" si="0"/>
        <v/>
      </c>
      <c r="P7" s="30" t="str">
        <f t="shared" si="0"/>
        <v/>
      </c>
      <c r="Q7" s="30" t="str">
        <f t="shared" si="0"/>
        <v/>
      </c>
      <c r="R7" s="3"/>
      <c r="S7" s="30">
        <f t="shared" si="1"/>
        <v>45985</v>
      </c>
      <c r="T7" s="30">
        <f t="shared" si="1"/>
        <v>45986</v>
      </c>
      <c r="U7" s="30">
        <f t="shared" si="1"/>
        <v>45987</v>
      </c>
      <c r="V7" s="30">
        <f t="shared" si="1"/>
        <v>45988</v>
      </c>
      <c r="W7" s="30">
        <f t="shared" si="1"/>
        <v>45989</v>
      </c>
      <c r="X7" s="30">
        <f t="shared" si="1"/>
        <v>45990</v>
      </c>
      <c r="Y7" s="30">
        <f t="shared" si="1"/>
        <v>45991</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45929</v>
      </c>
      <c r="B9" s="57"/>
      <c r="C9" s="57">
        <f>C10</f>
        <v>45930</v>
      </c>
      <c r="D9" s="57"/>
      <c r="E9" s="57">
        <f>E10</f>
        <v>45931</v>
      </c>
      <c r="F9" s="57"/>
      <c r="G9" s="57">
        <f>G10</f>
        <v>45932</v>
      </c>
      <c r="H9" s="57"/>
      <c r="I9" s="57">
        <f>I10</f>
        <v>45933</v>
      </c>
      <c r="J9" s="57"/>
      <c r="K9" s="57">
        <f>K10</f>
        <v>45934</v>
      </c>
      <c r="L9" s="57"/>
      <c r="M9" s="57"/>
      <c r="N9" s="57"/>
      <c r="O9" s="57"/>
      <c r="P9" s="57"/>
      <c r="Q9" s="57"/>
      <c r="R9" s="57"/>
      <c r="S9" s="57">
        <f>S10</f>
        <v>45935</v>
      </c>
      <c r="T9" s="57"/>
      <c r="U9" s="57"/>
      <c r="V9" s="57"/>
      <c r="W9" s="57"/>
      <c r="X9" s="57"/>
      <c r="Y9" s="57"/>
      <c r="Z9" s="59"/>
    </row>
    <row r="10" spans="1:27" s="1" customFormat="1" ht="18.75" x14ac:dyDescent="0.2">
      <c r="A10" s="27">
        <f>$A$1-(WEEKDAY($A$1,1)-(start_day-1))-IF((WEEKDAY($A$1,1)-(start_day-1))&lt;=0,7,0)+1</f>
        <v>45929</v>
      </c>
      <c r="B10" s="12"/>
      <c r="C10" s="28">
        <f>A10+1</f>
        <v>45930</v>
      </c>
      <c r="D10" s="11"/>
      <c r="E10" s="28">
        <f>C10+1</f>
        <v>45931</v>
      </c>
      <c r="F10" s="11"/>
      <c r="G10" s="28">
        <f>E10+1</f>
        <v>45932</v>
      </c>
      <c r="H10" s="11"/>
      <c r="I10" s="28">
        <f>G10+1</f>
        <v>45933</v>
      </c>
      <c r="J10" s="11"/>
      <c r="K10" s="41">
        <f>I10+1</f>
        <v>45934</v>
      </c>
      <c r="L10" s="42"/>
      <c r="M10" s="43"/>
      <c r="N10" s="43"/>
      <c r="O10" s="43"/>
      <c r="P10" s="43"/>
      <c r="Q10" s="43"/>
      <c r="R10" s="44"/>
      <c r="S10" s="45">
        <f>K10+1</f>
        <v>45935</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45936</v>
      </c>
      <c r="B16" s="12"/>
      <c r="C16" s="28">
        <f>A16+1</f>
        <v>45937</v>
      </c>
      <c r="D16" s="11"/>
      <c r="E16" s="28">
        <f>C16+1</f>
        <v>45938</v>
      </c>
      <c r="F16" s="11"/>
      <c r="G16" s="28">
        <f>E16+1</f>
        <v>45939</v>
      </c>
      <c r="H16" s="11"/>
      <c r="I16" s="28">
        <f>G16+1</f>
        <v>45940</v>
      </c>
      <c r="J16" s="11"/>
      <c r="K16" s="41">
        <f>I16+1</f>
        <v>45941</v>
      </c>
      <c r="L16" s="42"/>
      <c r="M16" s="43"/>
      <c r="N16" s="43"/>
      <c r="O16" s="43"/>
      <c r="P16" s="43"/>
      <c r="Q16" s="43"/>
      <c r="R16" s="44"/>
      <c r="S16" s="45">
        <f>K16+1</f>
        <v>45942</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45943</v>
      </c>
      <c r="B22" s="12"/>
      <c r="C22" s="28">
        <f>A22+1</f>
        <v>45944</v>
      </c>
      <c r="D22" s="11"/>
      <c r="E22" s="28">
        <f>C22+1</f>
        <v>45945</v>
      </c>
      <c r="F22" s="11"/>
      <c r="G22" s="28">
        <f>E22+1</f>
        <v>45946</v>
      </c>
      <c r="H22" s="11"/>
      <c r="I22" s="28">
        <f>G22+1</f>
        <v>45947</v>
      </c>
      <c r="J22" s="11"/>
      <c r="K22" s="41">
        <f>I22+1</f>
        <v>45948</v>
      </c>
      <c r="L22" s="42"/>
      <c r="M22" s="43"/>
      <c r="N22" s="43"/>
      <c r="O22" s="43"/>
      <c r="P22" s="43"/>
      <c r="Q22" s="43"/>
      <c r="R22" s="44"/>
      <c r="S22" s="45">
        <f>K22+1</f>
        <v>45949</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45950</v>
      </c>
      <c r="B28" s="12"/>
      <c r="C28" s="28">
        <f>A28+1</f>
        <v>45951</v>
      </c>
      <c r="D28" s="11"/>
      <c r="E28" s="28">
        <f>C28+1</f>
        <v>45952</v>
      </c>
      <c r="F28" s="11"/>
      <c r="G28" s="28">
        <f>E28+1</f>
        <v>45953</v>
      </c>
      <c r="H28" s="11"/>
      <c r="I28" s="28">
        <f>G28+1</f>
        <v>45954</v>
      </c>
      <c r="J28" s="11"/>
      <c r="K28" s="41">
        <f>I28+1</f>
        <v>45955</v>
      </c>
      <c r="L28" s="42"/>
      <c r="M28" s="43"/>
      <c r="N28" s="43"/>
      <c r="O28" s="43"/>
      <c r="P28" s="43"/>
      <c r="Q28" s="43"/>
      <c r="R28" s="44"/>
      <c r="S28" s="45">
        <f>K28+1</f>
        <v>45956</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45957</v>
      </c>
      <c r="B34" s="12"/>
      <c r="C34" s="28">
        <f>A34+1</f>
        <v>45958</v>
      </c>
      <c r="D34" s="11"/>
      <c r="E34" s="28">
        <f>C34+1</f>
        <v>45959</v>
      </c>
      <c r="F34" s="11"/>
      <c r="G34" s="28">
        <f>E34+1</f>
        <v>45960</v>
      </c>
      <c r="H34" s="11"/>
      <c r="I34" s="28">
        <f>G34+1</f>
        <v>45961</v>
      </c>
      <c r="J34" s="11"/>
      <c r="K34" s="41">
        <f>I34+1</f>
        <v>45962</v>
      </c>
      <c r="L34" s="42"/>
      <c r="M34" s="43"/>
      <c r="N34" s="43"/>
      <c r="O34" s="43"/>
      <c r="P34" s="43"/>
      <c r="Q34" s="43"/>
      <c r="R34" s="44"/>
      <c r="S34" s="45">
        <f>K34+1</f>
        <v>45963</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45964</v>
      </c>
      <c r="B40" s="12"/>
      <c r="C40" s="28">
        <f>A40+1</f>
        <v>45965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topLeftCell="A33"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DATE('1'!AD18,'1'!AD20+10,1)</f>
        <v>45962</v>
      </c>
      <c r="B1" s="55"/>
      <c r="C1" s="55"/>
      <c r="D1" s="55"/>
      <c r="E1" s="55"/>
      <c r="F1" s="55"/>
      <c r="G1" s="55"/>
      <c r="H1" s="55"/>
      <c r="I1" s="29"/>
      <c r="J1" s="29"/>
      <c r="K1" s="58">
        <f>DATE(YEAR(A1),MONTH(A1)-1,1)</f>
        <v>45931</v>
      </c>
      <c r="L1" s="58"/>
      <c r="M1" s="58"/>
      <c r="N1" s="58"/>
      <c r="O1" s="58"/>
      <c r="P1" s="58"/>
      <c r="Q1" s="58"/>
      <c r="S1" s="58">
        <f>DATE(YEAR(A1),MONTH(A1)+1,1)</f>
        <v>45992</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f t="shared" si="0"/>
        <v>45931</v>
      </c>
      <c r="N3" s="30">
        <f t="shared" si="0"/>
        <v>45932</v>
      </c>
      <c r="O3" s="30">
        <f t="shared" si="0"/>
        <v>45933</v>
      </c>
      <c r="P3" s="30">
        <f t="shared" si="0"/>
        <v>45934</v>
      </c>
      <c r="Q3" s="30">
        <f t="shared" si="0"/>
        <v>45935</v>
      </c>
      <c r="R3" s="3"/>
      <c r="S3" s="30">
        <f t="shared" ref="S3:Y8" si="1">IF(MONTH($S$1)&lt;&gt;MONTH($S$1-(WEEKDAY($S$1,1)-(start_day-1))-IF((WEEKDAY($S$1,1)-(start_day-1))&lt;=0,7,0)+(ROW(S3)-ROW($S$3))*7+(COLUMN(S3)-COLUMN($S$3)+1)),"",$S$1-(WEEKDAY($S$1,1)-(start_day-1))-IF((WEEKDAY($S$1,1)-(start_day-1))&lt;=0,7,0)+(ROW(S3)-ROW($S$3))*7+(COLUMN(S3)-COLUMN($S$3)+1))</f>
        <v>45992</v>
      </c>
      <c r="T3" s="30">
        <f t="shared" si="1"/>
        <v>45993</v>
      </c>
      <c r="U3" s="30">
        <f t="shared" si="1"/>
        <v>45994</v>
      </c>
      <c r="V3" s="30">
        <f t="shared" si="1"/>
        <v>45995</v>
      </c>
      <c r="W3" s="30">
        <f t="shared" si="1"/>
        <v>45996</v>
      </c>
      <c r="X3" s="30">
        <f t="shared" si="1"/>
        <v>45997</v>
      </c>
      <c r="Y3" s="30">
        <f t="shared" si="1"/>
        <v>45998</v>
      </c>
    </row>
    <row r="4" spans="1:27" s="4" customFormat="1" ht="9" customHeight="1" x14ac:dyDescent="0.2">
      <c r="A4" s="55"/>
      <c r="B4" s="55"/>
      <c r="C4" s="55"/>
      <c r="D4" s="55"/>
      <c r="E4" s="55"/>
      <c r="F4" s="55"/>
      <c r="G4" s="55"/>
      <c r="H4" s="55"/>
      <c r="I4" s="29"/>
      <c r="J4" s="29"/>
      <c r="K4" s="30">
        <f t="shared" si="0"/>
        <v>45936</v>
      </c>
      <c r="L4" s="30">
        <f t="shared" si="0"/>
        <v>45937</v>
      </c>
      <c r="M4" s="30">
        <f t="shared" si="0"/>
        <v>45938</v>
      </c>
      <c r="N4" s="30">
        <f t="shared" si="0"/>
        <v>45939</v>
      </c>
      <c r="O4" s="30">
        <f t="shared" si="0"/>
        <v>45940</v>
      </c>
      <c r="P4" s="30">
        <f t="shared" si="0"/>
        <v>45941</v>
      </c>
      <c r="Q4" s="30">
        <f t="shared" si="0"/>
        <v>45942</v>
      </c>
      <c r="R4" s="3"/>
      <c r="S4" s="30">
        <f t="shared" si="1"/>
        <v>45999</v>
      </c>
      <c r="T4" s="30">
        <f t="shared" si="1"/>
        <v>46000</v>
      </c>
      <c r="U4" s="30">
        <f t="shared" si="1"/>
        <v>46001</v>
      </c>
      <c r="V4" s="30">
        <f t="shared" si="1"/>
        <v>46002</v>
      </c>
      <c r="W4" s="30">
        <f t="shared" si="1"/>
        <v>46003</v>
      </c>
      <c r="X4" s="30">
        <f t="shared" si="1"/>
        <v>46004</v>
      </c>
      <c r="Y4" s="30">
        <f t="shared" si="1"/>
        <v>46005</v>
      </c>
    </row>
    <row r="5" spans="1:27" s="4" customFormat="1" ht="9" customHeight="1" x14ac:dyDescent="0.2">
      <c r="A5" s="55"/>
      <c r="B5" s="55"/>
      <c r="C5" s="55"/>
      <c r="D5" s="55"/>
      <c r="E5" s="55"/>
      <c r="F5" s="55"/>
      <c r="G5" s="55"/>
      <c r="H5" s="55"/>
      <c r="I5" s="29"/>
      <c r="J5" s="29"/>
      <c r="K5" s="30">
        <f t="shared" si="0"/>
        <v>45943</v>
      </c>
      <c r="L5" s="30">
        <f t="shared" si="0"/>
        <v>45944</v>
      </c>
      <c r="M5" s="30">
        <f t="shared" si="0"/>
        <v>45945</v>
      </c>
      <c r="N5" s="30">
        <f t="shared" si="0"/>
        <v>45946</v>
      </c>
      <c r="O5" s="30">
        <f t="shared" si="0"/>
        <v>45947</v>
      </c>
      <c r="P5" s="30">
        <f t="shared" si="0"/>
        <v>45948</v>
      </c>
      <c r="Q5" s="30">
        <f t="shared" si="0"/>
        <v>45949</v>
      </c>
      <c r="R5" s="3"/>
      <c r="S5" s="30">
        <f t="shared" si="1"/>
        <v>46006</v>
      </c>
      <c r="T5" s="30">
        <f t="shared" si="1"/>
        <v>46007</v>
      </c>
      <c r="U5" s="30">
        <f t="shared" si="1"/>
        <v>46008</v>
      </c>
      <c r="V5" s="30">
        <f t="shared" si="1"/>
        <v>46009</v>
      </c>
      <c r="W5" s="30">
        <f t="shared" si="1"/>
        <v>46010</v>
      </c>
      <c r="X5" s="30">
        <f t="shared" si="1"/>
        <v>46011</v>
      </c>
      <c r="Y5" s="30">
        <f t="shared" si="1"/>
        <v>46012</v>
      </c>
    </row>
    <row r="6" spans="1:27" s="4" customFormat="1" ht="9" customHeight="1" x14ac:dyDescent="0.2">
      <c r="A6" s="55"/>
      <c r="B6" s="55"/>
      <c r="C6" s="55"/>
      <c r="D6" s="55"/>
      <c r="E6" s="55"/>
      <c r="F6" s="55"/>
      <c r="G6" s="55"/>
      <c r="H6" s="55"/>
      <c r="I6" s="29"/>
      <c r="J6" s="29"/>
      <c r="K6" s="30">
        <f t="shared" si="0"/>
        <v>45950</v>
      </c>
      <c r="L6" s="30">
        <f t="shared" si="0"/>
        <v>45951</v>
      </c>
      <c r="M6" s="30">
        <f t="shared" si="0"/>
        <v>45952</v>
      </c>
      <c r="N6" s="30">
        <f t="shared" si="0"/>
        <v>45953</v>
      </c>
      <c r="O6" s="30">
        <f t="shared" si="0"/>
        <v>45954</v>
      </c>
      <c r="P6" s="30">
        <f t="shared" si="0"/>
        <v>45955</v>
      </c>
      <c r="Q6" s="30">
        <f t="shared" si="0"/>
        <v>45956</v>
      </c>
      <c r="R6" s="3"/>
      <c r="S6" s="30">
        <f t="shared" si="1"/>
        <v>46013</v>
      </c>
      <c r="T6" s="30">
        <f t="shared" si="1"/>
        <v>46014</v>
      </c>
      <c r="U6" s="30">
        <f t="shared" si="1"/>
        <v>46015</v>
      </c>
      <c r="V6" s="30">
        <f t="shared" si="1"/>
        <v>46016</v>
      </c>
      <c r="W6" s="30">
        <f t="shared" si="1"/>
        <v>46017</v>
      </c>
      <c r="X6" s="30">
        <f t="shared" si="1"/>
        <v>46018</v>
      </c>
      <c r="Y6" s="30">
        <f t="shared" si="1"/>
        <v>46019</v>
      </c>
    </row>
    <row r="7" spans="1:27" s="4" customFormat="1" ht="9" customHeight="1" x14ac:dyDescent="0.2">
      <c r="A7" s="55"/>
      <c r="B7" s="55"/>
      <c r="C7" s="55"/>
      <c r="D7" s="55"/>
      <c r="E7" s="55"/>
      <c r="F7" s="55"/>
      <c r="G7" s="55"/>
      <c r="H7" s="55"/>
      <c r="I7" s="29"/>
      <c r="J7" s="29"/>
      <c r="K7" s="30">
        <f t="shared" si="0"/>
        <v>45957</v>
      </c>
      <c r="L7" s="30">
        <f t="shared" si="0"/>
        <v>45958</v>
      </c>
      <c r="M7" s="30">
        <f t="shared" si="0"/>
        <v>45959</v>
      </c>
      <c r="N7" s="30">
        <f t="shared" si="0"/>
        <v>45960</v>
      </c>
      <c r="O7" s="30">
        <f t="shared" si="0"/>
        <v>45961</v>
      </c>
      <c r="P7" s="30" t="str">
        <f t="shared" si="0"/>
        <v/>
      </c>
      <c r="Q7" s="30" t="str">
        <f t="shared" si="0"/>
        <v/>
      </c>
      <c r="R7" s="3"/>
      <c r="S7" s="30">
        <f t="shared" si="1"/>
        <v>46020</v>
      </c>
      <c r="T7" s="30">
        <f t="shared" si="1"/>
        <v>46021</v>
      </c>
      <c r="U7" s="30">
        <f t="shared" si="1"/>
        <v>46022</v>
      </c>
      <c r="V7" s="30" t="str">
        <f t="shared" si="1"/>
        <v/>
      </c>
      <c r="W7" s="30" t="str">
        <f t="shared" si="1"/>
        <v/>
      </c>
      <c r="X7" s="30" t="str">
        <f t="shared" si="1"/>
        <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45957</v>
      </c>
      <c r="B9" s="57"/>
      <c r="C9" s="57">
        <f>C10</f>
        <v>45958</v>
      </c>
      <c r="D9" s="57"/>
      <c r="E9" s="57">
        <f>E10</f>
        <v>45959</v>
      </c>
      <c r="F9" s="57"/>
      <c r="G9" s="57">
        <f>G10</f>
        <v>45960</v>
      </c>
      <c r="H9" s="57"/>
      <c r="I9" s="57">
        <f>I10</f>
        <v>45961</v>
      </c>
      <c r="J9" s="57"/>
      <c r="K9" s="57">
        <f>K10</f>
        <v>45962</v>
      </c>
      <c r="L9" s="57"/>
      <c r="M9" s="57"/>
      <c r="N9" s="57"/>
      <c r="O9" s="57"/>
      <c r="P9" s="57"/>
      <c r="Q9" s="57"/>
      <c r="R9" s="57"/>
      <c r="S9" s="57">
        <f>S10</f>
        <v>45963</v>
      </c>
      <c r="T9" s="57"/>
      <c r="U9" s="57"/>
      <c r="V9" s="57"/>
      <c r="W9" s="57"/>
      <c r="X9" s="57"/>
      <c r="Y9" s="57"/>
      <c r="Z9" s="59"/>
    </row>
    <row r="10" spans="1:27" s="1" customFormat="1" ht="18.75" x14ac:dyDescent="0.2">
      <c r="A10" s="27">
        <f>$A$1-(WEEKDAY($A$1,1)-(start_day-1))-IF((WEEKDAY($A$1,1)-(start_day-1))&lt;=0,7,0)+1</f>
        <v>45957</v>
      </c>
      <c r="B10" s="12"/>
      <c r="C10" s="28">
        <f>A10+1</f>
        <v>45958</v>
      </c>
      <c r="D10" s="11"/>
      <c r="E10" s="28">
        <f>C10+1</f>
        <v>45959</v>
      </c>
      <c r="F10" s="11"/>
      <c r="G10" s="28">
        <f>E10+1</f>
        <v>45960</v>
      </c>
      <c r="H10" s="11"/>
      <c r="I10" s="28">
        <f>G10+1</f>
        <v>45961</v>
      </c>
      <c r="J10" s="11"/>
      <c r="K10" s="41">
        <f>I10+1</f>
        <v>45962</v>
      </c>
      <c r="L10" s="42"/>
      <c r="M10" s="43"/>
      <c r="N10" s="43"/>
      <c r="O10" s="43"/>
      <c r="P10" s="43"/>
      <c r="Q10" s="43"/>
      <c r="R10" s="44"/>
      <c r="S10" s="45">
        <f>K10+1</f>
        <v>45963</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45964</v>
      </c>
      <c r="B16" s="12"/>
      <c r="C16" s="28">
        <f>A16+1</f>
        <v>45965</v>
      </c>
      <c r="D16" s="11"/>
      <c r="E16" s="28">
        <f>C16+1</f>
        <v>45966</v>
      </c>
      <c r="F16" s="11"/>
      <c r="G16" s="28">
        <f>E16+1</f>
        <v>45967</v>
      </c>
      <c r="H16" s="11"/>
      <c r="I16" s="28">
        <f>G16+1</f>
        <v>45968</v>
      </c>
      <c r="J16" s="11"/>
      <c r="K16" s="41">
        <f>I16+1</f>
        <v>45969</v>
      </c>
      <c r="L16" s="42"/>
      <c r="M16" s="43"/>
      <c r="N16" s="43"/>
      <c r="O16" s="43"/>
      <c r="P16" s="43"/>
      <c r="Q16" s="43"/>
      <c r="R16" s="44"/>
      <c r="S16" s="45">
        <f>K16+1</f>
        <v>45970</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45971</v>
      </c>
      <c r="B22" s="12"/>
      <c r="C22" s="28">
        <f>A22+1</f>
        <v>45972</v>
      </c>
      <c r="D22" s="11"/>
      <c r="E22" s="28">
        <f>C22+1</f>
        <v>45973</v>
      </c>
      <c r="F22" s="11"/>
      <c r="G22" s="28">
        <f>E22+1</f>
        <v>45974</v>
      </c>
      <c r="H22" s="11"/>
      <c r="I22" s="28">
        <f>G22+1</f>
        <v>45975</v>
      </c>
      <c r="J22" s="11"/>
      <c r="K22" s="41">
        <f>I22+1</f>
        <v>45976</v>
      </c>
      <c r="L22" s="42"/>
      <c r="M22" s="43"/>
      <c r="N22" s="43"/>
      <c r="O22" s="43"/>
      <c r="P22" s="43"/>
      <c r="Q22" s="43"/>
      <c r="R22" s="44"/>
      <c r="S22" s="45">
        <f>K22+1</f>
        <v>45977</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45978</v>
      </c>
      <c r="B28" s="12"/>
      <c r="C28" s="28">
        <f>A28+1</f>
        <v>45979</v>
      </c>
      <c r="D28" s="11"/>
      <c r="E28" s="28">
        <f>C28+1</f>
        <v>45980</v>
      </c>
      <c r="F28" s="11"/>
      <c r="G28" s="28">
        <f>E28+1</f>
        <v>45981</v>
      </c>
      <c r="H28" s="11"/>
      <c r="I28" s="28">
        <f>G28+1</f>
        <v>45982</v>
      </c>
      <c r="J28" s="11"/>
      <c r="K28" s="41">
        <f>I28+1</f>
        <v>45983</v>
      </c>
      <c r="L28" s="42"/>
      <c r="M28" s="43"/>
      <c r="N28" s="43"/>
      <c r="O28" s="43"/>
      <c r="P28" s="43"/>
      <c r="Q28" s="43"/>
      <c r="R28" s="44"/>
      <c r="S28" s="45">
        <f>K28+1</f>
        <v>45984</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45985</v>
      </c>
      <c r="B34" s="12"/>
      <c r="C34" s="28">
        <f>A34+1</f>
        <v>45986</v>
      </c>
      <c r="D34" s="11"/>
      <c r="E34" s="28">
        <f>C34+1</f>
        <v>45987</v>
      </c>
      <c r="F34" s="11"/>
      <c r="G34" s="28">
        <f>E34+1</f>
        <v>45988</v>
      </c>
      <c r="H34" s="11"/>
      <c r="I34" s="28">
        <f>G34+1</f>
        <v>45989</v>
      </c>
      <c r="J34" s="11"/>
      <c r="K34" s="41">
        <f>I34+1</f>
        <v>45990</v>
      </c>
      <c r="L34" s="42"/>
      <c r="M34" s="43"/>
      <c r="N34" s="43"/>
      <c r="O34" s="43"/>
      <c r="P34" s="43"/>
      <c r="Q34" s="43"/>
      <c r="R34" s="44"/>
      <c r="S34" s="45">
        <f>K34+1</f>
        <v>45991</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45992</v>
      </c>
      <c r="B40" s="12"/>
      <c r="C40" s="28">
        <f>A40+1</f>
        <v>45993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topLeftCell="A30"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DATE('1'!AD18,'1'!AD20+11,1)</f>
        <v>45992</v>
      </c>
      <c r="B1" s="55"/>
      <c r="C1" s="55"/>
      <c r="D1" s="55"/>
      <c r="E1" s="55"/>
      <c r="F1" s="55"/>
      <c r="G1" s="55"/>
      <c r="H1" s="55"/>
      <c r="I1" s="29"/>
      <c r="J1" s="29"/>
      <c r="K1" s="58">
        <f>DATE(YEAR(A1),MONTH(A1)-1,1)</f>
        <v>45962</v>
      </c>
      <c r="L1" s="58"/>
      <c r="M1" s="58"/>
      <c r="N1" s="58"/>
      <c r="O1" s="58"/>
      <c r="P1" s="58"/>
      <c r="Q1" s="58"/>
      <c r="S1" s="58">
        <f>DATE(YEAR(A1),MONTH(A1)+1,1)</f>
        <v>46023</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t="str">
        <f t="shared" si="0"/>
        <v/>
      </c>
      <c r="P3" s="30">
        <f t="shared" si="0"/>
        <v>45962</v>
      </c>
      <c r="Q3" s="30">
        <f t="shared" si="0"/>
        <v>45963</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f t="shared" si="1"/>
        <v>46023</v>
      </c>
      <c r="W3" s="30">
        <f t="shared" si="1"/>
        <v>46024</v>
      </c>
      <c r="X3" s="30">
        <f t="shared" si="1"/>
        <v>46025</v>
      </c>
      <c r="Y3" s="30">
        <f t="shared" si="1"/>
        <v>46026</v>
      </c>
    </row>
    <row r="4" spans="1:27" s="4" customFormat="1" ht="9" customHeight="1" x14ac:dyDescent="0.2">
      <c r="A4" s="55"/>
      <c r="B4" s="55"/>
      <c r="C4" s="55"/>
      <c r="D4" s="55"/>
      <c r="E4" s="55"/>
      <c r="F4" s="55"/>
      <c r="G4" s="55"/>
      <c r="H4" s="55"/>
      <c r="I4" s="29"/>
      <c r="J4" s="29"/>
      <c r="K4" s="30">
        <f t="shared" si="0"/>
        <v>45964</v>
      </c>
      <c r="L4" s="30">
        <f t="shared" si="0"/>
        <v>45965</v>
      </c>
      <c r="M4" s="30">
        <f t="shared" si="0"/>
        <v>45966</v>
      </c>
      <c r="N4" s="30">
        <f t="shared" si="0"/>
        <v>45967</v>
      </c>
      <c r="O4" s="30">
        <f t="shared" si="0"/>
        <v>45968</v>
      </c>
      <c r="P4" s="30">
        <f t="shared" si="0"/>
        <v>45969</v>
      </c>
      <c r="Q4" s="30">
        <f t="shared" si="0"/>
        <v>45970</v>
      </c>
      <c r="R4" s="3"/>
      <c r="S4" s="30">
        <f t="shared" si="1"/>
        <v>46027</v>
      </c>
      <c r="T4" s="30">
        <f t="shared" si="1"/>
        <v>46028</v>
      </c>
      <c r="U4" s="30">
        <f t="shared" si="1"/>
        <v>46029</v>
      </c>
      <c r="V4" s="30">
        <f t="shared" si="1"/>
        <v>46030</v>
      </c>
      <c r="W4" s="30">
        <f t="shared" si="1"/>
        <v>46031</v>
      </c>
      <c r="X4" s="30">
        <f t="shared" si="1"/>
        <v>46032</v>
      </c>
      <c r="Y4" s="30">
        <f t="shared" si="1"/>
        <v>46033</v>
      </c>
    </row>
    <row r="5" spans="1:27" s="4" customFormat="1" ht="9" customHeight="1" x14ac:dyDescent="0.2">
      <c r="A5" s="55"/>
      <c r="B5" s="55"/>
      <c r="C5" s="55"/>
      <c r="D5" s="55"/>
      <c r="E5" s="55"/>
      <c r="F5" s="55"/>
      <c r="G5" s="55"/>
      <c r="H5" s="55"/>
      <c r="I5" s="29"/>
      <c r="J5" s="29"/>
      <c r="K5" s="30">
        <f t="shared" si="0"/>
        <v>45971</v>
      </c>
      <c r="L5" s="30">
        <f t="shared" si="0"/>
        <v>45972</v>
      </c>
      <c r="M5" s="30">
        <f t="shared" si="0"/>
        <v>45973</v>
      </c>
      <c r="N5" s="30">
        <f t="shared" si="0"/>
        <v>45974</v>
      </c>
      <c r="O5" s="30">
        <f t="shared" si="0"/>
        <v>45975</v>
      </c>
      <c r="P5" s="30">
        <f t="shared" si="0"/>
        <v>45976</v>
      </c>
      <c r="Q5" s="30">
        <f t="shared" si="0"/>
        <v>45977</v>
      </c>
      <c r="R5" s="3"/>
      <c r="S5" s="30">
        <f t="shared" si="1"/>
        <v>46034</v>
      </c>
      <c r="T5" s="30">
        <f t="shared" si="1"/>
        <v>46035</v>
      </c>
      <c r="U5" s="30">
        <f t="shared" si="1"/>
        <v>46036</v>
      </c>
      <c r="V5" s="30">
        <f t="shared" si="1"/>
        <v>46037</v>
      </c>
      <c r="W5" s="30">
        <f t="shared" si="1"/>
        <v>46038</v>
      </c>
      <c r="X5" s="30">
        <f t="shared" si="1"/>
        <v>46039</v>
      </c>
      <c r="Y5" s="30">
        <f t="shared" si="1"/>
        <v>46040</v>
      </c>
    </row>
    <row r="6" spans="1:27" s="4" customFormat="1" ht="9" customHeight="1" x14ac:dyDescent="0.2">
      <c r="A6" s="55"/>
      <c r="B6" s="55"/>
      <c r="C6" s="55"/>
      <c r="D6" s="55"/>
      <c r="E6" s="55"/>
      <c r="F6" s="55"/>
      <c r="G6" s="55"/>
      <c r="H6" s="55"/>
      <c r="I6" s="29"/>
      <c r="J6" s="29"/>
      <c r="K6" s="30">
        <f t="shared" si="0"/>
        <v>45978</v>
      </c>
      <c r="L6" s="30">
        <f t="shared" si="0"/>
        <v>45979</v>
      </c>
      <c r="M6" s="30">
        <f t="shared" si="0"/>
        <v>45980</v>
      </c>
      <c r="N6" s="30">
        <f t="shared" si="0"/>
        <v>45981</v>
      </c>
      <c r="O6" s="30">
        <f t="shared" si="0"/>
        <v>45982</v>
      </c>
      <c r="P6" s="30">
        <f t="shared" si="0"/>
        <v>45983</v>
      </c>
      <c r="Q6" s="30">
        <f t="shared" si="0"/>
        <v>45984</v>
      </c>
      <c r="R6" s="3"/>
      <c r="S6" s="30">
        <f t="shared" si="1"/>
        <v>46041</v>
      </c>
      <c r="T6" s="30">
        <f t="shared" si="1"/>
        <v>46042</v>
      </c>
      <c r="U6" s="30">
        <f t="shared" si="1"/>
        <v>46043</v>
      </c>
      <c r="V6" s="30">
        <f t="shared" si="1"/>
        <v>46044</v>
      </c>
      <c r="W6" s="30">
        <f t="shared" si="1"/>
        <v>46045</v>
      </c>
      <c r="X6" s="30">
        <f t="shared" si="1"/>
        <v>46046</v>
      </c>
      <c r="Y6" s="30">
        <f t="shared" si="1"/>
        <v>46047</v>
      </c>
    </row>
    <row r="7" spans="1:27" s="4" customFormat="1" ht="9" customHeight="1" x14ac:dyDescent="0.2">
      <c r="A7" s="55"/>
      <c r="B7" s="55"/>
      <c r="C7" s="55"/>
      <c r="D7" s="55"/>
      <c r="E7" s="55"/>
      <c r="F7" s="55"/>
      <c r="G7" s="55"/>
      <c r="H7" s="55"/>
      <c r="I7" s="29"/>
      <c r="J7" s="29"/>
      <c r="K7" s="30">
        <f t="shared" si="0"/>
        <v>45985</v>
      </c>
      <c r="L7" s="30">
        <f t="shared" si="0"/>
        <v>45986</v>
      </c>
      <c r="M7" s="30">
        <f t="shared" si="0"/>
        <v>45987</v>
      </c>
      <c r="N7" s="30">
        <f t="shared" si="0"/>
        <v>45988</v>
      </c>
      <c r="O7" s="30">
        <f t="shared" si="0"/>
        <v>45989</v>
      </c>
      <c r="P7" s="30">
        <f t="shared" si="0"/>
        <v>45990</v>
      </c>
      <c r="Q7" s="30">
        <f t="shared" si="0"/>
        <v>45991</v>
      </c>
      <c r="R7" s="3"/>
      <c r="S7" s="30">
        <f t="shared" si="1"/>
        <v>46048</v>
      </c>
      <c r="T7" s="30">
        <f t="shared" si="1"/>
        <v>46049</v>
      </c>
      <c r="U7" s="30">
        <f t="shared" si="1"/>
        <v>46050</v>
      </c>
      <c r="V7" s="30">
        <f t="shared" si="1"/>
        <v>46051</v>
      </c>
      <c r="W7" s="30">
        <f t="shared" si="1"/>
        <v>46052</v>
      </c>
      <c r="X7" s="30">
        <f t="shared" si="1"/>
        <v>46053</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45992</v>
      </c>
      <c r="B9" s="57"/>
      <c r="C9" s="57">
        <f>C10</f>
        <v>45993</v>
      </c>
      <c r="D9" s="57"/>
      <c r="E9" s="57">
        <f>E10</f>
        <v>45994</v>
      </c>
      <c r="F9" s="57"/>
      <c r="G9" s="57">
        <f>G10</f>
        <v>45995</v>
      </c>
      <c r="H9" s="57"/>
      <c r="I9" s="57">
        <f>I10</f>
        <v>45996</v>
      </c>
      <c r="J9" s="57"/>
      <c r="K9" s="57">
        <f>K10</f>
        <v>45997</v>
      </c>
      <c r="L9" s="57"/>
      <c r="M9" s="57"/>
      <c r="N9" s="57"/>
      <c r="O9" s="57"/>
      <c r="P9" s="57"/>
      <c r="Q9" s="57"/>
      <c r="R9" s="57"/>
      <c r="S9" s="57">
        <f>S10</f>
        <v>45998</v>
      </c>
      <c r="T9" s="57"/>
      <c r="U9" s="57"/>
      <c r="V9" s="57"/>
      <c r="W9" s="57"/>
      <c r="X9" s="57"/>
      <c r="Y9" s="57"/>
      <c r="Z9" s="59"/>
    </row>
    <row r="10" spans="1:27" s="1" customFormat="1" ht="18.75" x14ac:dyDescent="0.2">
      <c r="A10" s="27">
        <f>$A$1-(WEEKDAY($A$1,1)-(start_day-1))-IF((WEEKDAY($A$1,1)-(start_day-1))&lt;=0,7,0)+1</f>
        <v>45992</v>
      </c>
      <c r="B10" s="12"/>
      <c r="C10" s="28">
        <f>A10+1</f>
        <v>45993</v>
      </c>
      <c r="D10" s="11"/>
      <c r="E10" s="28">
        <f>C10+1</f>
        <v>45994</v>
      </c>
      <c r="F10" s="11"/>
      <c r="G10" s="28">
        <f>E10+1</f>
        <v>45995</v>
      </c>
      <c r="H10" s="11"/>
      <c r="I10" s="28">
        <f>G10+1</f>
        <v>45996</v>
      </c>
      <c r="J10" s="11"/>
      <c r="K10" s="41">
        <f>I10+1</f>
        <v>45997</v>
      </c>
      <c r="L10" s="42"/>
      <c r="M10" s="43"/>
      <c r="N10" s="43"/>
      <c r="O10" s="43"/>
      <c r="P10" s="43"/>
      <c r="Q10" s="43"/>
      <c r="R10" s="44"/>
      <c r="S10" s="45">
        <f>K10+1</f>
        <v>45998</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45999</v>
      </c>
      <c r="B16" s="12"/>
      <c r="C16" s="28">
        <f>A16+1</f>
        <v>46000</v>
      </c>
      <c r="D16" s="11"/>
      <c r="E16" s="28">
        <f>C16+1</f>
        <v>46001</v>
      </c>
      <c r="F16" s="11"/>
      <c r="G16" s="28">
        <f>E16+1</f>
        <v>46002</v>
      </c>
      <c r="H16" s="11"/>
      <c r="I16" s="28">
        <f>G16+1</f>
        <v>46003</v>
      </c>
      <c r="J16" s="11"/>
      <c r="K16" s="41">
        <f>I16+1</f>
        <v>46004</v>
      </c>
      <c r="L16" s="42"/>
      <c r="M16" s="43"/>
      <c r="N16" s="43"/>
      <c r="O16" s="43"/>
      <c r="P16" s="43"/>
      <c r="Q16" s="43"/>
      <c r="R16" s="44"/>
      <c r="S16" s="45">
        <f>K16+1</f>
        <v>46005</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46006</v>
      </c>
      <c r="B22" s="12"/>
      <c r="C22" s="28">
        <f>A22+1</f>
        <v>46007</v>
      </c>
      <c r="D22" s="11"/>
      <c r="E22" s="28">
        <f>C22+1</f>
        <v>46008</v>
      </c>
      <c r="F22" s="11"/>
      <c r="G22" s="28">
        <f>E22+1</f>
        <v>46009</v>
      </c>
      <c r="H22" s="11"/>
      <c r="I22" s="28">
        <f>G22+1</f>
        <v>46010</v>
      </c>
      <c r="J22" s="11"/>
      <c r="K22" s="41">
        <f>I22+1</f>
        <v>46011</v>
      </c>
      <c r="L22" s="42"/>
      <c r="M22" s="43"/>
      <c r="N22" s="43"/>
      <c r="O22" s="43"/>
      <c r="P22" s="43"/>
      <c r="Q22" s="43"/>
      <c r="R22" s="44"/>
      <c r="S22" s="45">
        <f>K22+1</f>
        <v>46012</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46013</v>
      </c>
      <c r="B28" s="12"/>
      <c r="C28" s="28">
        <f>A28+1</f>
        <v>46014</v>
      </c>
      <c r="D28" s="11"/>
      <c r="E28" s="28">
        <f>C28+1</f>
        <v>46015</v>
      </c>
      <c r="F28" s="11"/>
      <c r="G28" s="28">
        <f>E28+1</f>
        <v>46016</v>
      </c>
      <c r="H28" s="11"/>
      <c r="I28" s="28">
        <f>G28+1</f>
        <v>46017</v>
      </c>
      <c r="J28" s="11"/>
      <c r="K28" s="41">
        <f>I28+1</f>
        <v>46018</v>
      </c>
      <c r="L28" s="42"/>
      <c r="M28" s="43"/>
      <c r="N28" s="43"/>
      <c r="O28" s="43"/>
      <c r="P28" s="43"/>
      <c r="Q28" s="43"/>
      <c r="R28" s="44"/>
      <c r="S28" s="45">
        <f>K28+1</f>
        <v>46019</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46020</v>
      </c>
      <c r="B34" s="12"/>
      <c r="C34" s="28">
        <f>A34+1</f>
        <v>46021</v>
      </c>
      <c r="D34" s="11"/>
      <c r="E34" s="28">
        <f>C34+1</f>
        <v>46022</v>
      </c>
      <c r="F34" s="11"/>
      <c r="G34" s="28">
        <f>E34+1</f>
        <v>46023</v>
      </c>
      <c r="H34" s="11"/>
      <c r="I34" s="28">
        <f>G34+1</f>
        <v>46024</v>
      </c>
      <c r="J34" s="11"/>
      <c r="K34" s="41">
        <f>I34+1</f>
        <v>46025</v>
      </c>
      <c r="L34" s="42"/>
      <c r="M34" s="43"/>
      <c r="N34" s="43"/>
      <c r="O34" s="43"/>
      <c r="P34" s="43"/>
      <c r="Q34" s="43"/>
      <c r="R34" s="44"/>
      <c r="S34" s="45">
        <f>K34+1</f>
        <v>46026</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46027</v>
      </c>
      <c r="B40" s="12"/>
      <c r="C40" s="28">
        <f>A40+1</f>
        <v>46028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DATE('1'!AD18,'1'!AD20+1,1)</f>
        <v>45689</v>
      </c>
      <c r="B1" s="55"/>
      <c r="C1" s="55"/>
      <c r="D1" s="55"/>
      <c r="E1" s="55"/>
      <c r="F1" s="55"/>
      <c r="G1" s="55"/>
      <c r="H1" s="55"/>
      <c r="I1" s="29"/>
      <c r="J1" s="29"/>
      <c r="K1" s="58">
        <f>DATE(YEAR(A1),MONTH(A1)-1,1)</f>
        <v>45658</v>
      </c>
      <c r="L1" s="58"/>
      <c r="M1" s="58"/>
      <c r="N1" s="58"/>
      <c r="O1" s="58"/>
      <c r="P1" s="58"/>
      <c r="Q1" s="58"/>
      <c r="S1" s="58">
        <f>DATE(YEAR(A1),MONTH(A1)+1,1)</f>
        <v>45717</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f t="shared" si="0"/>
        <v>45658</v>
      </c>
      <c r="N3" s="30">
        <f t="shared" si="0"/>
        <v>45659</v>
      </c>
      <c r="O3" s="30">
        <f t="shared" si="0"/>
        <v>45660</v>
      </c>
      <c r="P3" s="30">
        <f t="shared" si="0"/>
        <v>45661</v>
      </c>
      <c r="Q3" s="30">
        <f t="shared" si="0"/>
        <v>45662</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t="str">
        <f t="shared" si="1"/>
        <v/>
      </c>
      <c r="W3" s="30" t="str">
        <f t="shared" si="1"/>
        <v/>
      </c>
      <c r="X3" s="30">
        <f t="shared" si="1"/>
        <v>45717</v>
      </c>
      <c r="Y3" s="30">
        <f t="shared" si="1"/>
        <v>45718</v>
      </c>
    </row>
    <row r="4" spans="1:27" s="4" customFormat="1" ht="9" customHeight="1" x14ac:dyDescent="0.2">
      <c r="A4" s="55"/>
      <c r="B4" s="55"/>
      <c r="C4" s="55"/>
      <c r="D4" s="55"/>
      <c r="E4" s="55"/>
      <c r="F4" s="55"/>
      <c r="G4" s="55"/>
      <c r="H4" s="55"/>
      <c r="I4" s="29"/>
      <c r="J4" s="29"/>
      <c r="K4" s="30">
        <f t="shared" si="0"/>
        <v>45663</v>
      </c>
      <c r="L4" s="30">
        <f t="shared" si="0"/>
        <v>45664</v>
      </c>
      <c r="M4" s="30">
        <f t="shared" si="0"/>
        <v>45665</v>
      </c>
      <c r="N4" s="30">
        <f t="shared" si="0"/>
        <v>45666</v>
      </c>
      <c r="O4" s="30">
        <f t="shared" si="0"/>
        <v>45667</v>
      </c>
      <c r="P4" s="30">
        <f t="shared" si="0"/>
        <v>45668</v>
      </c>
      <c r="Q4" s="30">
        <f t="shared" si="0"/>
        <v>45669</v>
      </c>
      <c r="R4" s="3"/>
      <c r="S4" s="30">
        <f t="shared" si="1"/>
        <v>45719</v>
      </c>
      <c r="T4" s="30">
        <f t="shared" si="1"/>
        <v>45720</v>
      </c>
      <c r="U4" s="30">
        <f t="shared" si="1"/>
        <v>45721</v>
      </c>
      <c r="V4" s="30">
        <f t="shared" si="1"/>
        <v>45722</v>
      </c>
      <c r="W4" s="30">
        <f t="shared" si="1"/>
        <v>45723</v>
      </c>
      <c r="X4" s="30">
        <f t="shared" si="1"/>
        <v>45724</v>
      </c>
      <c r="Y4" s="30">
        <f t="shared" si="1"/>
        <v>45725</v>
      </c>
    </row>
    <row r="5" spans="1:27" s="4" customFormat="1" ht="9" customHeight="1" x14ac:dyDescent="0.2">
      <c r="A5" s="55"/>
      <c r="B5" s="55"/>
      <c r="C5" s="55"/>
      <c r="D5" s="55"/>
      <c r="E5" s="55"/>
      <c r="F5" s="55"/>
      <c r="G5" s="55"/>
      <c r="H5" s="55"/>
      <c r="I5" s="29"/>
      <c r="J5" s="29"/>
      <c r="K5" s="30">
        <f t="shared" si="0"/>
        <v>45670</v>
      </c>
      <c r="L5" s="30">
        <f t="shared" si="0"/>
        <v>45671</v>
      </c>
      <c r="M5" s="30">
        <f t="shared" si="0"/>
        <v>45672</v>
      </c>
      <c r="N5" s="30">
        <f t="shared" si="0"/>
        <v>45673</v>
      </c>
      <c r="O5" s="30">
        <f t="shared" si="0"/>
        <v>45674</v>
      </c>
      <c r="P5" s="30">
        <f t="shared" si="0"/>
        <v>45675</v>
      </c>
      <c r="Q5" s="30">
        <f t="shared" si="0"/>
        <v>45676</v>
      </c>
      <c r="R5" s="3"/>
      <c r="S5" s="30">
        <f t="shared" si="1"/>
        <v>45726</v>
      </c>
      <c r="T5" s="30">
        <f t="shared" si="1"/>
        <v>45727</v>
      </c>
      <c r="U5" s="30">
        <f t="shared" si="1"/>
        <v>45728</v>
      </c>
      <c r="V5" s="30">
        <f t="shared" si="1"/>
        <v>45729</v>
      </c>
      <c r="W5" s="30">
        <f t="shared" si="1"/>
        <v>45730</v>
      </c>
      <c r="X5" s="30">
        <f t="shared" si="1"/>
        <v>45731</v>
      </c>
      <c r="Y5" s="30">
        <f t="shared" si="1"/>
        <v>45732</v>
      </c>
    </row>
    <row r="6" spans="1:27" s="4" customFormat="1" ht="9" customHeight="1" x14ac:dyDescent="0.2">
      <c r="A6" s="55"/>
      <c r="B6" s="55"/>
      <c r="C6" s="55"/>
      <c r="D6" s="55"/>
      <c r="E6" s="55"/>
      <c r="F6" s="55"/>
      <c r="G6" s="55"/>
      <c r="H6" s="55"/>
      <c r="I6" s="29"/>
      <c r="J6" s="29"/>
      <c r="K6" s="30">
        <f t="shared" si="0"/>
        <v>45677</v>
      </c>
      <c r="L6" s="30">
        <f t="shared" si="0"/>
        <v>45678</v>
      </c>
      <c r="M6" s="30">
        <f t="shared" si="0"/>
        <v>45679</v>
      </c>
      <c r="N6" s="30">
        <f t="shared" si="0"/>
        <v>45680</v>
      </c>
      <c r="O6" s="30">
        <f t="shared" si="0"/>
        <v>45681</v>
      </c>
      <c r="P6" s="30">
        <f t="shared" si="0"/>
        <v>45682</v>
      </c>
      <c r="Q6" s="30">
        <f t="shared" si="0"/>
        <v>45683</v>
      </c>
      <c r="R6" s="3"/>
      <c r="S6" s="30">
        <f t="shared" si="1"/>
        <v>45733</v>
      </c>
      <c r="T6" s="30">
        <f t="shared" si="1"/>
        <v>45734</v>
      </c>
      <c r="U6" s="30">
        <f t="shared" si="1"/>
        <v>45735</v>
      </c>
      <c r="V6" s="30">
        <f t="shared" si="1"/>
        <v>45736</v>
      </c>
      <c r="W6" s="30">
        <f t="shared" si="1"/>
        <v>45737</v>
      </c>
      <c r="X6" s="30">
        <f t="shared" si="1"/>
        <v>45738</v>
      </c>
      <c r="Y6" s="30">
        <f t="shared" si="1"/>
        <v>45739</v>
      </c>
    </row>
    <row r="7" spans="1:27" s="4" customFormat="1" ht="9" customHeight="1" x14ac:dyDescent="0.2">
      <c r="A7" s="55"/>
      <c r="B7" s="55"/>
      <c r="C7" s="55"/>
      <c r="D7" s="55"/>
      <c r="E7" s="55"/>
      <c r="F7" s="55"/>
      <c r="G7" s="55"/>
      <c r="H7" s="55"/>
      <c r="I7" s="29"/>
      <c r="J7" s="29"/>
      <c r="K7" s="30">
        <f t="shared" si="0"/>
        <v>45684</v>
      </c>
      <c r="L7" s="30">
        <f t="shared" si="0"/>
        <v>45685</v>
      </c>
      <c r="M7" s="30">
        <f t="shared" si="0"/>
        <v>45686</v>
      </c>
      <c r="N7" s="30">
        <f t="shared" si="0"/>
        <v>45687</v>
      </c>
      <c r="O7" s="30">
        <f t="shared" si="0"/>
        <v>45688</v>
      </c>
      <c r="P7" s="30" t="str">
        <f t="shared" si="0"/>
        <v/>
      </c>
      <c r="Q7" s="30" t="str">
        <f t="shared" si="0"/>
        <v/>
      </c>
      <c r="R7" s="3"/>
      <c r="S7" s="30">
        <f t="shared" si="1"/>
        <v>45740</v>
      </c>
      <c r="T7" s="30">
        <f t="shared" si="1"/>
        <v>45741</v>
      </c>
      <c r="U7" s="30">
        <f t="shared" si="1"/>
        <v>45742</v>
      </c>
      <c r="V7" s="30">
        <f t="shared" si="1"/>
        <v>45743</v>
      </c>
      <c r="W7" s="30">
        <f t="shared" si="1"/>
        <v>45744</v>
      </c>
      <c r="X7" s="30">
        <f t="shared" si="1"/>
        <v>45745</v>
      </c>
      <c r="Y7" s="30">
        <f t="shared" si="1"/>
        <v>45746</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f t="shared" si="1"/>
        <v>45747</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45684</v>
      </c>
      <c r="B9" s="57"/>
      <c r="C9" s="57">
        <f>C10</f>
        <v>45685</v>
      </c>
      <c r="D9" s="57"/>
      <c r="E9" s="57">
        <f>E10</f>
        <v>45686</v>
      </c>
      <c r="F9" s="57"/>
      <c r="G9" s="57">
        <f>G10</f>
        <v>45687</v>
      </c>
      <c r="H9" s="57"/>
      <c r="I9" s="57">
        <f>I10</f>
        <v>45688</v>
      </c>
      <c r="J9" s="57"/>
      <c r="K9" s="57">
        <f>K10</f>
        <v>45689</v>
      </c>
      <c r="L9" s="57"/>
      <c r="M9" s="57"/>
      <c r="N9" s="57"/>
      <c r="O9" s="57"/>
      <c r="P9" s="57"/>
      <c r="Q9" s="57"/>
      <c r="R9" s="57"/>
      <c r="S9" s="57">
        <f>S10</f>
        <v>45690</v>
      </c>
      <c r="T9" s="57"/>
      <c r="U9" s="57"/>
      <c r="V9" s="57"/>
      <c r="W9" s="57"/>
      <c r="X9" s="57"/>
      <c r="Y9" s="57"/>
      <c r="Z9" s="59"/>
    </row>
    <row r="10" spans="1:27" s="1" customFormat="1" ht="18.75" x14ac:dyDescent="0.2">
      <c r="A10" s="27">
        <f>$A$1-(WEEKDAY($A$1,1)-(start_day-1))-IF((WEEKDAY($A$1,1)-(start_day-1))&lt;=0,7,0)+1</f>
        <v>45684</v>
      </c>
      <c r="B10" s="12"/>
      <c r="C10" s="28">
        <f>A10+1</f>
        <v>45685</v>
      </c>
      <c r="D10" s="11"/>
      <c r="E10" s="28">
        <f>C10+1</f>
        <v>45686</v>
      </c>
      <c r="F10" s="11"/>
      <c r="G10" s="28">
        <f>E10+1</f>
        <v>45687</v>
      </c>
      <c r="H10" s="11"/>
      <c r="I10" s="28">
        <f>G10+1</f>
        <v>45688</v>
      </c>
      <c r="J10" s="11"/>
      <c r="K10" s="41">
        <f>I10+1</f>
        <v>45689</v>
      </c>
      <c r="L10" s="42"/>
      <c r="M10" s="43"/>
      <c r="N10" s="43"/>
      <c r="O10" s="43"/>
      <c r="P10" s="43"/>
      <c r="Q10" s="43"/>
      <c r="R10" s="44"/>
      <c r="S10" s="45">
        <f>K10+1</f>
        <v>45690</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45691</v>
      </c>
      <c r="B16" s="12"/>
      <c r="C16" s="28">
        <f>A16+1</f>
        <v>45692</v>
      </c>
      <c r="D16" s="11"/>
      <c r="E16" s="28">
        <f>C16+1</f>
        <v>45693</v>
      </c>
      <c r="F16" s="11"/>
      <c r="G16" s="28">
        <f>E16+1</f>
        <v>45694</v>
      </c>
      <c r="H16" s="11"/>
      <c r="I16" s="28">
        <f>G16+1</f>
        <v>45695</v>
      </c>
      <c r="J16" s="11"/>
      <c r="K16" s="41">
        <f>I16+1</f>
        <v>45696</v>
      </c>
      <c r="L16" s="42"/>
      <c r="M16" s="43"/>
      <c r="N16" s="43"/>
      <c r="O16" s="43"/>
      <c r="P16" s="43"/>
      <c r="Q16" s="43"/>
      <c r="R16" s="44"/>
      <c r="S16" s="45">
        <f>K16+1</f>
        <v>45697</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45698</v>
      </c>
      <c r="B22" s="12"/>
      <c r="C22" s="28">
        <f>A22+1</f>
        <v>45699</v>
      </c>
      <c r="D22" s="11"/>
      <c r="E22" s="28">
        <f>C22+1</f>
        <v>45700</v>
      </c>
      <c r="F22" s="11"/>
      <c r="G22" s="28">
        <f>E22+1</f>
        <v>45701</v>
      </c>
      <c r="H22" s="11"/>
      <c r="I22" s="28">
        <f>G22+1</f>
        <v>45702</v>
      </c>
      <c r="J22" s="11"/>
      <c r="K22" s="41">
        <f>I22+1</f>
        <v>45703</v>
      </c>
      <c r="L22" s="42"/>
      <c r="M22" s="43"/>
      <c r="N22" s="43"/>
      <c r="O22" s="43"/>
      <c r="P22" s="43"/>
      <c r="Q22" s="43"/>
      <c r="R22" s="44"/>
      <c r="S22" s="45">
        <f>K22+1</f>
        <v>45704</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45705</v>
      </c>
      <c r="B28" s="12"/>
      <c r="C28" s="28">
        <f>A28+1</f>
        <v>45706</v>
      </c>
      <c r="D28" s="11"/>
      <c r="E28" s="28">
        <f>C28+1</f>
        <v>45707</v>
      </c>
      <c r="F28" s="11"/>
      <c r="G28" s="28">
        <f>E28+1</f>
        <v>45708</v>
      </c>
      <c r="H28" s="11"/>
      <c r="I28" s="28">
        <f>G28+1</f>
        <v>45709</v>
      </c>
      <c r="J28" s="11"/>
      <c r="K28" s="41">
        <f>I28+1</f>
        <v>45710</v>
      </c>
      <c r="L28" s="42"/>
      <c r="M28" s="43"/>
      <c r="N28" s="43"/>
      <c r="O28" s="43"/>
      <c r="P28" s="43"/>
      <c r="Q28" s="43"/>
      <c r="R28" s="44"/>
      <c r="S28" s="45">
        <f>K28+1</f>
        <v>45711</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45712</v>
      </c>
      <c r="B34" s="12"/>
      <c r="C34" s="28">
        <f>A34+1</f>
        <v>45713</v>
      </c>
      <c r="D34" s="11"/>
      <c r="E34" s="28">
        <f>C34+1</f>
        <v>45714</v>
      </c>
      <c r="F34" s="11"/>
      <c r="G34" s="28">
        <f>E34+1</f>
        <v>45715</v>
      </c>
      <c r="H34" s="11"/>
      <c r="I34" s="28">
        <f>G34+1</f>
        <v>45716</v>
      </c>
      <c r="J34" s="11"/>
      <c r="K34" s="41">
        <f>I34+1</f>
        <v>45717</v>
      </c>
      <c r="L34" s="42"/>
      <c r="M34" s="43"/>
      <c r="N34" s="43"/>
      <c r="O34" s="43"/>
      <c r="P34" s="43"/>
      <c r="Q34" s="43"/>
      <c r="R34" s="44"/>
      <c r="S34" s="45">
        <f>K34+1</f>
        <v>45718</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45719</v>
      </c>
      <c r="B40" s="12"/>
      <c r="C40" s="28">
        <f>A40+1</f>
        <v>45720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A27"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DATE('1'!AD18,'1'!AD20+2,1)</f>
        <v>45717</v>
      </c>
      <c r="B1" s="55"/>
      <c r="C1" s="55"/>
      <c r="D1" s="55"/>
      <c r="E1" s="55"/>
      <c r="F1" s="55"/>
      <c r="G1" s="55"/>
      <c r="H1" s="55"/>
      <c r="I1" s="29"/>
      <c r="J1" s="29"/>
      <c r="K1" s="58">
        <f>DATE(YEAR(A1),MONTH(A1)-1,1)</f>
        <v>45689</v>
      </c>
      <c r="L1" s="58"/>
      <c r="M1" s="58"/>
      <c r="N1" s="58"/>
      <c r="O1" s="58"/>
      <c r="P1" s="58"/>
      <c r="Q1" s="58"/>
      <c r="S1" s="58">
        <f>DATE(YEAR(A1),MONTH(A1)+1,1)</f>
        <v>45748</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t="str">
        <f t="shared" si="0"/>
        <v/>
      </c>
      <c r="P3" s="30">
        <f t="shared" si="0"/>
        <v>45689</v>
      </c>
      <c r="Q3" s="30">
        <f t="shared" si="0"/>
        <v>45690</v>
      </c>
      <c r="R3" s="3"/>
      <c r="S3" s="30" t="str">
        <f t="shared" ref="S3:Y8" si="1">IF(MONTH($S$1)&lt;&gt;MONTH($S$1-(WEEKDAY($S$1,1)-(start_day-1))-IF((WEEKDAY($S$1,1)-(start_day-1))&lt;=0,7,0)+(ROW(S3)-ROW($S$3))*7+(COLUMN(S3)-COLUMN($S$3)+1)),"",$S$1-(WEEKDAY($S$1,1)-(start_day-1))-IF((WEEKDAY($S$1,1)-(start_day-1))&lt;=0,7,0)+(ROW(S3)-ROW($S$3))*7+(COLUMN(S3)-COLUMN($S$3)+1))</f>
        <v/>
      </c>
      <c r="T3" s="30">
        <f t="shared" si="1"/>
        <v>45748</v>
      </c>
      <c r="U3" s="30">
        <f t="shared" si="1"/>
        <v>45749</v>
      </c>
      <c r="V3" s="30">
        <f t="shared" si="1"/>
        <v>45750</v>
      </c>
      <c r="W3" s="30">
        <f t="shared" si="1"/>
        <v>45751</v>
      </c>
      <c r="X3" s="30">
        <f t="shared" si="1"/>
        <v>45752</v>
      </c>
      <c r="Y3" s="30">
        <f t="shared" si="1"/>
        <v>45753</v>
      </c>
    </row>
    <row r="4" spans="1:27" s="4" customFormat="1" ht="9" customHeight="1" x14ac:dyDescent="0.2">
      <c r="A4" s="55"/>
      <c r="B4" s="55"/>
      <c r="C4" s="55"/>
      <c r="D4" s="55"/>
      <c r="E4" s="55"/>
      <c r="F4" s="55"/>
      <c r="G4" s="55"/>
      <c r="H4" s="55"/>
      <c r="I4" s="29"/>
      <c r="J4" s="29"/>
      <c r="K4" s="30">
        <f t="shared" si="0"/>
        <v>45691</v>
      </c>
      <c r="L4" s="30">
        <f t="shared" si="0"/>
        <v>45692</v>
      </c>
      <c r="M4" s="30">
        <f t="shared" si="0"/>
        <v>45693</v>
      </c>
      <c r="N4" s="30">
        <f t="shared" si="0"/>
        <v>45694</v>
      </c>
      <c r="O4" s="30">
        <f t="shared" si="0"/>
        <v>45695</v>
      </c>
      <c r="P4" s="30">
        <f t="shared" si="0"/>
        <v>45696</v>
      </c>
      <c r="Q4" s="30">
        <f t="shared" si="0"/>
        <v>45697</v>
      </c>
      <c r="R4" s="3"/>
      <c r="S4" s="30">
        <f t="shared" si="1"/>
        <v>45754</v>
      </c>
      <c r="T4" s="30">
        <f t="shared" si="1"/>
        <v>45755</v>
      </c>
      <c r="U4" s="30">
        <f t="shared" si="1"/>
        <v>45756</v>
      </c>
      <c r="V4" s="30">
        <f t="shared" si="1"/>
        <v>45757</v>
      </c>
      <c r="W4" s="30">
        <f t="shared" si="1"/>
        <v>45758</v>
      </c>
      <c r="X4" s="30">
        <f t="shared" si="1"/>
        <v>45759</v>
      </c>
      <c r="Y4" s="30">
        <f t="shared" si="1"/>
        <v>45760</v>
      </c>
    </row>
    <row r="5" spans="1:27" s="4" customFormat="1" ht="9" customHeight="1" x14ac:dyDescent="0.2">
      <c r="A5" s="55"/>
      <c r="B5" s="55"/>
      <c r="C5" s="55"/>
      <c r="D5" s="55"/>
      <c r="E5" s="55"/>
      <c r="F5" s="55"/>
      <c r="G5" s="55"/>
      <c r="H5" s="55"/>
      <c r="I5" s="29"/>
      <c r="J5" s="29"/>
      <c r="K5" s="30">
        <f t="shared" si="0"/>
        <v>45698</v>
      </c>
      <c r="L5" s="30">
        <f t="shared" si="0"/>
        <v>45699</v>
      </c>
      <c r="M5" s="30">
        <f t="shared" si="0"/>
        <v>45700</v>
      </c>
      <c r="N5" s="30">
        <f t="shared" si="0"/>
        <v>45701</v>
      </c>
      <c r="O5" s="30">
        <f t="shared" si="0"/>
        <v>45702</v>
      </c>
      <c r="P5" s="30">
        <f t="shared" si="0"/>
        <v>45703</v>
      </c>
      <c r="Q5" s="30">
        <f t="shared" si="0"/>
        <v>45704</v>
      </c>
      <c r="R5" s="3"/>
      <c r="S5" s="30">
        <f t="shared" si="1"/>
        <v>45761</v>
      </c>
      <c r="T5" s="30">
        <f t="shared" si="1"/>
        <v>45762</v>
      </c>
      <c r="U5" s="30">
        <f t="shared" si="1"/>
        <v>45763</v>
      </c>
      <c r="V5" s="30">
        <f t="shared" si="1"/>
        <v>45764</v>
      </c>
      <c r="W5" s="30">
        <f t="shared" si="1"/>
        <v>45765</v>
      </c>
      <c r="X5" s="30">
        <f t="shared" si="1"/>
        <v>45766</v>
      </c>
      <c r="Y5" s="30">
        <f t="shared" si="1"/>
        <v>45767</v>
      </c>
    </row>
    <row r="6" spans="1:27" s="4" customFormat="1" ht="9" customHeight="1" x14ac:dyDescent="0.2">
      <c r="A6" s="55"/>
      <c r="B6" s="55"/>
      <c r="C6" s="55"/>
      <c r="D6" s="55"/>
      <c r="E6" s="55"/>
      <c r="F6" s="55"/>
      <c r="G6" s="55"/>
      <c r="H6" s="55"/>
      <c r="I6" s="29"/>
      <c r="J6" s="29"/>
      <c r="K6" s="30">
        <f t="shared" si="0"/>
        <v>45705</v>
      </c>
      <c r="L6" s="30">
        <f t="shared" si="0"/>
        <v>45706</v>
      </c>
      <c r="M6" s="30">
        <f t="shared" si="0"/>
        <v>45707</v>
      </c>
      <c r="N6" s="30">
        <f t="shared" si="0"/>
        <v>45708</v>
      </c>
      <c r="O6" s="30">
        <f t="shared" si="0"/>
        <v>45709</v>
      </c>
      <c r="P6" s="30">
        <f t="shared" si="0"/>
        <v>45710</v>
      </c>
      <c r="Q6" s="30">
        <f t="shared" si="0"/>
        <v>45711</v>
      </c>
      <c r="R6" s="3"/>
      <c r="S6" s="30">
        <f t="shared" si="1"/>
        <v>45768</v>
      </c>
      <c r="T6" s="30">
        <f t="shared" si="1"/>
        <v>45769</v>
      </c>
      <c r="U6" s="30">
        <f t="shared" si="1"/>
        <v>45770</v>
      </c>
      <c r="V6" s="30">
        <f t="shared" si="1"/>
        <v>45771</v>
      </c>
      <c r="W6" s="30">
        <f t="shared" si="1"/>
        <v>45772</v>
      </c>
      <c r="X6" s="30">
        <f t="shared" si="1"/>
        <v>45773</v>
      </c>
      <c r="Y6" s="30">
        <f t="shared" si="1"/>
        <v>45774</v>
      </c>
    </row>
    <row r="7" spans="1:27" s="4" customFormat="1" ht="9" customHeight="1" x14ac:dyDescent="0.2">
      <c r="A7" s="55"/>
      <c r="B7" s="55"/>
      <c r="C7" s="55"/>
      <c r="D7" s="55"/>
      <c r="E7" s="55"/>
      <c r="F7" s="55"/>
      <c r="G7" s="55"/>
      <c r="H7" s="55"/>
      <c r="I7" s="29"/>
      <c r="J7" s="29"/>
      <c r="K7" s="30">
        <f t="shared" si="0"/>
        <v>45712</v>
      </c>
      <c r="L7" s="30">
        <f t="shared" si="0"/>
        <v>45713</v>
      </c>
      <c r="M7" s="30">
        <f t="shared" si="0"/>
        <v>45714</v>
      </c>
      <c r="N7" s="30">
        <f t="shared" si="0"/>
        <v>45715</v>
      </c>
      <c r="O7" s="30">
        <f t="shared" si="0"/>
        <v>45716</v>
      </c>
      <c r="P7" s="30" t="str">
        <f t="shared" si="0"/>
        <v/>
      </c>
      <c r="Q7" s="30" t="str">
        <f t="shared" si="0"/>
        <v/>
      </c>
      <c r="R7" s="3"/>
      <c r="S7" s="30">
        <f t="shared" si="1"/>
        <v>45775</v>
      </c>
      <c r="T7" s="30">
        <f t="shared" si="1"/>
        <v>45776</v>
      </c>
      <c r="U7" s="30">
        <f t="shared" si="1"/>
        <v>45777</v>
      </c>
      <c r="V7" s="30" t="str">
        <f t="shared" si="1"/>
        <v/>
      </c>
      <c r="W7" s="30" t="str">
        <f t="shared" si="1"/>
        <v/>
      </c>
      <c r="X7" s="30" t="str">
        <f t="shared" si="1"/>
        <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45712</v>
      </c>
      <c r="B9" s="57"/>
      <c r="C9" s="57">
        <f>C10</f>
        <v>45713</v>
      </c>
      <c r="D9" s="57"/>
      <c r="E9" s="57">
        <f>E10</f>
        <v>45714</v>
      </c>
      <c r="F9" s="57"/>
      <c r="G9" s="57">
        <f>G10</f>
        <v>45715</v>
      </c>
      <c r="H9" s="57"/>
      <c r="I9" s="57">
        <f>I10</f>
        <v>45716</v>
      </c>
      <c r="J9" s="57"/>
      <c r="K9" s="57">
        <f>K10</f>
        <v>45717</v>
      </c>
      <c r="L9" s="57"/>
      <c r="M9" s="57"/>
      <c r="N9" s="57"/>
      <c r="O9" s="57"/>
      <c r="P9" s="57"/>
      <c r="Q9" s="57"/>
      <c r="R9" s="57"/>
      <c r="S9" s="57">
        <f>S10</f>
        <v>45718</v>
      </c>
      <c r="T9" s="57"/>
      <c r="U9" s="57"/>
      <c r="V9" s="57"/>
      <c r="W9" s="57"/>
      <c r="X9" s="57"/>
      <c r="Y9" s="57"/>
      <c r="Z9" s="59"/>
    </row>
    <row r="10" spans="1:27" s="1" customFormat="1" ht="18.75" x14ac:dyDescent="0.2">
      <c r="A10" s="27">
        <f>$A$1-(WEEKDAY($A$1,1)-(start_day-1))-IF((WEEKDAY($A$1,1)-(start_day-1))&lt;=0,7,0)+1</f>
        <v>45712</v>
      </c>
      <c r="B10" s="12"/>
      <c r="C10" s="28">
        <f>A10+1</f>
        <v>45713</v>
      </c>
      <c r="D10" s="11"/>
      <c r="E10" s="28">
        <f>C10+1</f>
        <v>45714</v>
      </c>
      <c r="F10" s="11"/>
      <c r="G10" s="28">
        <f>E10+1</f>
        <v>45715</v>
      </c>
      <c r="H10" s="11"/>
      <c r="I10" s="28">
        <f>G10+1</f>
        <v>45716</v>
      </c>
      <c r="J10" s="11"/>
      <c r="K10" s="41">
        <f>I10+1</f>
        <v>45717</v>
      </c>
      <c r="L10" s="42"/>
      <c r="M10" s="43"/>
      <c r="N10" s="43"/>
      <c r="O10" s="43"/>
      <c r="P10" s="43"/>
      <c r="Q10" s="43"/>
      <c r="R10" s="44"/>
      <c r="S10" s="45">
        <f>K10+1</f>
        <v>45718</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45719</v>
      </c>
      <c r="B16" s="12"/>
      <c r="C16" s="28">
        <f>A16+1</f>
        <v>45720</v>
      </c>
      <c r="D16" s="11"/>
      <c r="E16" s="28">
        <f>C16+1</f>
        <v>45721</v>
      </c>
      <c r="F16" s="11"/>
      <c r="G16" s="28">
        <f>E16+1</f>
        <v>45722</v>
      </c>
      <c r="H16" s="11"/>
      <c r="I16" s="28">
        <f>G16+1</f>
        <v>45723</v>
      </c>
      <c r="J16" s="11"/>
      <c r="K16" s="41">
        <f>I16+1</f>
        <v>45724</v>
      </c>
      <c r="L16" s="42"/>
      <c r="M16" s="43"/>
      <c r="N16" s="43"/>
      <c r="O16" s="43"/>
      <c r="P16" s="43"/>
      <c r="Q16" s="43"/>
      <c r="R16" s="44"/>
      <c r="S16" s="45">
        <f>K16+1</f>
        <v>45725</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45726</v>
      </c>
      <c r="B22" s="12"/>
      <c r="C22" s="28">
        <f>A22+1</f>
        <v>45727</v>
      </c>
      <c r="D22" s="11"/>
      <c r="E22" s="28">
        <f>C22+1</f>
        <v>45728</v>
      </c>
      <c r="F22" s="11"/>
      <c r="G22" s="28">
        <f>E22+1</f>
        <v>45729</v>
      </c>
      <c r="H22" s="11"/>
      <c r="I22" s="28">
        <f>G22+1</f>
        <v>45730</v>
      </c>
      <c r="J22" s="11"/>
      <c r="K22" s="41">
        <f>I22+1</f>
        <v>45731</v>
      </c>
      <c r="L22" s="42"/>
      <c r="M22" s="43"/>
      <c r="N22" s="43"/>
      <c r="O22" s="43"/>
      <c r="P22" s="43"/>
      <c r="Q22" s="43"/>
      <c r="R22" s="44"/>
      <c r="S22" s="45">
        <f>K22+1</f>
        <v>45732</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45733</v>
      </c>
      <c r="B28" s="12"/>
      <c r="C28" s="28">
        <f>A28+1</f>
        <v>45734</v>
      </c>
      <c r="D28" s="11"/>
      <c r="E28" s="28">
        <f>C28+1</f>
        <v>45735</v>
      </c>
      <c r="F28" s="11"/>
      <c r="G28" s="28">
        <f>E28+1</f>
        <v>45736</v>
      </c>
      <c r="H28" s="11"/>
      <c r="I28" s="28">
        <f>G28+1</f>
        <v>45737</v>
      </c>
      <c r="J28" s="11"/>
      <c r="K28" s="41">
        <f>I28+1</f>
        <v>45738</v>
      </c>
      <c r="L28" s="42"/>
      <c r="M28" s="43"/>
      <c r="N28" s="43"/>
      <c r="O28" s="43"/>
      <c r="P28" s="43"/>
      <c r="Q28" s="43"/>
      <c r="R28" s="44"/>
      <c r="S28" s="45">
        <f>K28+1</f>
        <v>45739</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45740</v>
      </c>
      <c r="B34" s="12"/>
      <c r="C34" s="28">
        <f>A34+1</f>
        <v>45741</v>
      </c>
      <c r="D34" s="11"/>
      <c r="E34" s="28">
        <f>C34+1</f>
        <v>45742</v>
      </c>
      <c r="F34" s="11"/>
      <c r="G34" s="28">
        <f>E34+1</f>
        <v>45743</v>
      </c>
      <c r="H34" s="11"/>
      <c r="I34" s="28">
        <f>G34+1</f>
        <v>45744</v>
      </c>
      <c r="J34" s="11"/>
      <c r="K34" s="41">
        <f>I34+1</f>
        <v>45745</v>
      </c>
      <c r="L34" s="42"/>
      <c r="M34" s="43"/>
      <c r="N34" s="43"/>
      <c r="O34" s="43"/>
      <c r="P34" s="43"/>
      <c r="Q34" s="43"/>
      <c r="R34" s="44"/>
      <c r="S34" s="45">
        <f>K34+1</f>
        <v>45746</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45747</v>
      </c>
      <c r="B40" s="12"/>
      <c r="C40" s="28">
        <f>A40+1</f>
        <v>45748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27"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DATE('1'!AD18,'1'!AD20+3,1)</f>
        <v>45748</v>
      </c>
      <c r="B1" s="55"/>
      <c r="C1" s="55"/>
      <c r="D1" s="55"/>
      <c r="E1" s="55"/>
      <c r="F1" s="55"/>
      <c r="G1" s="55"/>
      <c r="H1" s="55"/>
      <c r="I1" s="29"/>
      <c r="J1" s="29"/>
      <c r="K1" s="58">
        <f>DATE(YEAR(A1),MONTH(A1)-1,1)</f>
        <v>45717</v>
      </c>
      <c r="L1" s="58"/>
      <c r="M1" s="58"/>
      <c r="N1" s="58"/>
      <c r="O1" s="58"/>
      <c r="P1" s="58"/>
      <c r="Q1" s="58"/>
      <c r="S1" s="58">
        <f>DATE(YEAR(A1),MONTH(A1)+1,1)</f>
        <v>45778</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t="str">
        <f t="shared" si="0"/>
        <v/>
      </c>
      <c r="P3" s="30">
        <f t="shared" si="0"/>
        <v>45717</v>
      </c>
      <c r="Q3" s="30">
        <f t="shared" si="0"/>
        <v>45718</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f t="shared" si="1"/>
        <v>45778</v>
      </c>
      <c r="W3" s="30">
        <f t="shared" si="1"/>
        <v>45779</v>
      </c>
      <c r="X3" s="30">
        <f t="shared" si="1"/>
        <v>45780</v>
      </c>
      <c r="Y3" s="30">
        <f t="shared" si="1"/>
        <v>45781</v>
      </c>
    </row>
    <row r="4" spans="1:27" s="4" customFormat="1" ht="9" customHeight="1" x14ac:dyDescent="0.2">
      <c r="A4" s="55"/>
      <c r="B4" s="55"/>
      <c r="C4" s="55"/>
      <c r="D4" s="55"/>
      <c r="E4" s="55"/>
      <c r="F4" s="55"/>
      <c r="G4" s="55"/>
      <c r="H4" s="55"/>
      <c r="I4" s="29"/>
      <c r="J4" s="29"/>
      <c r="K4" s="30">
        <f t="shared" si="0"/>
        <v>45719</v>
      </c>
      <c r="L4" s="30">
        <f t="shared" si="0"/>
        <v>45720</v>
      </c>
      <c r="M4" s="30">
        <f t="shared" si="0"/>
        <v>45721</v>
      </c>
      <c r="N4" s="30">
        <f t="shared" si="0"/>
        <v>45722</v>
      </c>
      <c r="O4" s="30">
        <f t="shared" si="0"/>
        <v>45723</v>
      </c>
      <c r="P4" s="30">
        <f t="shared" si="0"/>
        <v>45724</v>
      </c>
      <c r="Q4" s="30">
        <f t="shared" si="0"/>
        <v>45725</v>
      </c>
      <c r="R4" s="3"/>
      <c r="S4" s="30">
        <f t="shared" si="1"/>
        <v>45782</v>
      </c>
      <c r="T4" s="30">
        <f t="shared" si="1"/>
        <v>45783</v>
      </c>
      <c r="U4" s="30">
        <f t="shared" si="1"/>
        <v>45784</v>
      </c>
      <c r="V4" s="30">
        <f t="shared" si="1"/>
        <v>45785</v>
      </c>
      <c r="W4" s="30">
        <f t="shared" si="1"/>
        <v>45786</v>
      </c>
      <c r="X4" s="30">
        <f t="shared" si="1"/>
        <v>45787</v>
      </c>
      <c r="Y4" s="30">
        <f t="shared" si="1"/>
        <v>45788</v>
      </c>
    </row>
    <row r="5" spans="1:27" s="4" customFormat="1" ht="9" customHeight="1" x14ac:dyDescent="0.2">
      <c r="A5" s="55"/>
      <c r="B5" s="55"/>
      <c r="C5" s="55"/>
      <c r="D5" s="55"/>
      <c r="E5" s="55"/>
      <c r="F5" s="55"/>
      <c r="G5" s="55"/>
      <c r="H5" s="55"/>
      <c r="I5" s="29"/>
      <c r="J5" s="29"/>
      <c r="K5" s="30">
        <f t="shared" si="0"/>
        <v>45726</v>
      </c>
      <c r="L5" s="30">
        <f t="shared" si="0"/>
        <v>45727</v>
      </c>
      <c r="M5" s="30">
        <f t="shared" si="0"/>
        <v>45728</v>
      </c>
      <c r="N5" s="30">
        <f t="shared" si="0"/>
        <v>45729</v>
      </c>
      <c r="O5" s="30">
        <f t="shared" si="0"/>
        <v>45730</v>
      </c>
      <c r="P5" s="30">
        <f t="shared" si="0"/>
        <v>45731</v>
      </c>
      <c r="Q5" s="30">
        <f t="shared" si="0"/>
        <v>45732</v>
      </c>
      <c r="R5" s="3"/>
      <c r="S5" s="30">
        <f t="shared" si="1"/>
        <v>45789</v>
      </c>
      <c r="T5" s="30">
        <f t="shared" si="1"/>
        <v>45790</v>
      </c>
      <c r="U5" s="30">
        <f t="shared" si="1"/>
        <v>45791</v>
      </c>
      <c r="V5" s="30">
        <f t="shared" si="1"/>
        <v>45792</v>
      </c>
      <c r="W5" s="30">
        <f t="shared" si="1"/>
        <v>45793</v>
      </c>
      <c r="X5" s="30">
        <f t="shared" si="1"/>
        <v>45794</v>
      </c>
      <c r="Y5" s="30">
        <f t="shared" si="1"/>
        <v>45795</v>
      </c>
    </row>
    <row r="6" spans="1:27" s="4" customFormat="1" ht="9" customHeight="1" x14ac:dyDescent="0.2">
      <c r="A6" s="55"/>
      <c r="B6" s="55"/>
      <c r="C6" s="55"/>
      <c r="D6" s="55"/>
      <c r="E6" s="55"/>
      <c r="F6" s="55"/>
      <c r="G6" s="55"/>
      <c r="H6" s="55"/>
      <c r="I6" s="29"/>
      <c r="J6" s="29"/>
      <c r="K6" s="30">
        <f t="shared" si="0"/>
        <v>45733</v>
      </c>
      <c r="L6" s="30">
        <f t="shared" si="0"/>
        <v>45734</v>
      </c>
      <c r="M6" s="30">
        <f t="shared" si="0"/>
        <v>45735</v>
      </c>
      <c r="N6" s="30">
        <f t="shared" si="0"/>
        <v>45736</v>
      </c>
      <c r="O6" s="30">
        <f t="shared" si="0"/>
        <v>45737</v>
      </c>
      <c r="P6" s="30">
        <f t="shared" si="0"/>
        <v>45738</v>
      </c>
      <c r="Q6" s="30">
        <f t="shared" si="0"/>
        <v>45739</v>
      </c>
      <c r="R6" s="3"/>
      <c r="S6" s="30">
        <f t="shared" si="1"/>
        <v>45796</v>
      </c>
      <c r="T6" s="30">
        <f t="shared" si="1"/>
        <v>45797</v>
      </c>
      <c r="U6" s="30">
        <f t="shared" si="1"/>
        <v>45798</v>
      </c>
      <c r="V6" s="30">
        <f t="shared" si="1"/>
        <v>45799</v>
      </c>
      <c r="W6" s="30">
        <f t="shared" si="1"/>
        <v>45800</v>
      </c>
      <c r="X6" s="30">
        <f t="shared" si="1"/>
        <v>45801</v>
      </c>
      <c r="Y6" s="30">
        <f t="shared" si="1"/>
        <v>45802</v>
      </c>
    </row>
    <row r="7" spans="1:27" s="4" customFormat="1" ht="9" customHeight="1" x14ac:dyDescent="0.2">
      <c r="A7" s="55"/>
      <c r="B7" s="55"/>
      <c r="C7" s="55"/>
      <c r="D7" s="55"/>
      <c r="E7" s="55"/>
      <c r="F7" s="55"/>
      <c r="G7" s="55"/>
      <c r="H7" s="55"/>
      <c r="I7" s="29"/>
      <c r="J7" s="29"/>
      <c r="K7" s="30">
        <f t="shared" si="0"/>
        <v>45740</v>
      </c>
      <c r="L7" s="30">
        <f t="shared" si="0"/>
        <v>45741</v>
      </c>
      <c r="M7" s="30">
        <f t="shared" si="0"/>
        <v>45742</v>
      </c>
      <c r="N7" s="30">
        <f t="shared" si="0"/>
        <v>45743</v>
      </c>
      <c r="O7" s="30">
        <f t="shared" si="0"/>
        <v>45744</v>
      </c>
      <c r="P7" s="30">
        <f t="shared" si="0"/>
        <v>45745</v>
      </c>
      <c r="Q7" s="30">
        <f t="shared" si="0"/>
        <v>45746</v>
      </c>
      <c r="R7" s="3"/>
      <c r="S7" s="30">
        <f t="shared" si="1"/>
        <v>45803</v>
      </c>
      <c r="T7" s="30">
        <f t="shared" si="1"/>
        <v>45804</v>
      </c>
      <c r="U7" s="30">
        <f t="shared" si="1"/>
        <v>45805</v>
      </c>
      <c r="V7" s="30">
        <f t="shared" si="1"/>
        <v>45806</v>
      </c>
      <c r="W7" s="30">
        <f t="shared" si="1"/>
        <v>45807</v>
      </c>
      <c r="X7" s="30">
        <f t="shared" si="1"/>
        <v>45808</v>
      </c>
      <c r="Y7" s="30" t="str">
        <f t="shared" si="1"/>
        <v/>
      </c>
    </row>
    <row r="8" spans="1:27" s="5" customFormat="1" ht="9" customHeight="1" x14ac:dyDescent="0.2">
      <c r="A8" s="32"/>
      <c r="B8" s="32"/>
      <c r="C8" s="32"/>
      <c r="D8" s="32"/>
      <c r="E8" s="32"/>
      <c r="F8" s="32"/>
      <c r="G8" s="32"/>
      <c r="H8" s="32"/>
      <c r="I8" s="31"/>
      <c r="J8" s="31"/>
      <c r="K8" s="30">
        <f t="shared" si="0"/>
        <v>45747</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45747</v>
      </c>
      <c r="B9" s="57"/>
      <c r="C9" s="57">
        <f>C10</f>
        <v>45748</v>
      </c>
      <c r="D9" s="57"/>
      <c r="E9" s="57">
        <f>E10</f>
        <v>45749</v>
      </c>
      <c r="F9" s="57"/>
      <c r="G9" s="57">
        <f>G10</f>
        <v>45750</v>
      </c>
      <c r="H9" s="57"/>
      <c r="I9" s="57">
        <f>I10</f>
        <v>45751</v>
      </c>
      <c r="J9" s="57"/>
      <c r="K9" s="57">
        <f>K10</f>
        <v>45752</v>
      </c>
      <c r="L9" s="57"/>
      <c r="M9" s="57"/>
      <c r="N9" s="57"/>
      <c r="O9" s="57"/>
      <c r="P9" s="57"/>
      <c r="Q9" s="57"/>
      <c r="R9" s="57"/>
      <c r="S9" s="57">
        <f>S10</f>
        <v>45753</v>
      </c>
      <c r="T9" s="57"/>
      <c r="U9" s="57"/>
      <c r="V9" s="57"/>
      <c r="W9" s="57"/>
      <c r="X9" s="57"/>
      <c r="Y9" s="57"/>
      <c r="Z9" s="59"/>
    </row>
    <row r="10" spans="1:27" s="1" customFormat="1" ht="18.75" x14ac:dyDescent="0.2">
      <c r="A10" s="27">
        <f>$A$1-(WEEKDAY($A$1,1)-(start_day-1))-IF((WEEKDAY($A$1,1)-(start_day-1))&lt;=0,7,0)+1</f>
        <v>45747</v>
      </c>
      <c r="B10" s="12"/>
      <c r="C10" s="28">
        <f>A10+1</f>
        <v>45748</v>
      </c>
      <c r="D10" s="11"/>
      <c r="E10" s="28">
        <f>C10+1</f>
        <v>45749</v>
      </c>
      <c r="F10" s="11"/>
      <c r="G10" s="28">
        <f>E10+1</f>
        <v>45750</v>
      </c>
      <c r="H10" s="11"/>
      <c r="I10" s="28">
        <f>G10+1</f>
        <v>45751</v>
      </c>
      <c r="J10" s="11"/>
      <c r="K10" s="41">
        <f>I10+1</f>
        <v>45752</v>
      </c>
      <c r="L10" s="42"/>
      <c r="M10" s="43"/>
      <c r="N10" s="43"/>
      <c r="O10" s="43"/>
      <c r="P10" s="43"/>
      <c r="Q10" s="43"/>
      <c r="R10" s="44"/>
      <c r="S10" s="45">
        <f>K10+1</f>
        <v>45753</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45754</v>
      </c>
      <c r="B16" s="12"/>
      <c r="C16" s="28">
        <f>A16+1</f>
        <v>45755</v>
      </c>
      <c r="D16" s="11"/>
      <c r="E16" s="28">
        <f>C16+1</f>
        <v>45756</v>
      </c>
      <c r="F16" s="11"/>
      <c r="G16" s="28">
        <f>E16+1</f>
        <v>45757</v>
      </c>
      <c r="H16" s="11"/>
      <c r="I16" s="28">
        <f>G16+1</f>
        <v>45758</v>
      </c>
      <c r="J16" s="11"/>
      <c r="K16" s="41">
        <f>I16+1</f>
        <v>45759</v>
      </c>
      <c r="L16" s="42"/>
      <c r="M16" s="43"/>
      <c r="N16" s="43"/>
      <c r="O16" s="43"/>
      <c r="P16" s="43"/>
      <c r="Q16" s="43"/>
      <c r="R16" s="44"/>
      <c r="S16" s="45">
        <f>K16+1</f>
        <v>45760</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45761</v>
      </c>
      <c r="B22" s="12"/>
      <c r="C22" s="28">
        <f>A22+1</f>
        <v>45762</v>
      </c>
      <c r="D22" s="11"/>
      <c r="E22" s="28">
        <f>C22+1</f>
        <v>45763</v>
      </c>
      <c r="F22" s="11"/>
      <c r="G22" s="28">
        <f>E22+1</f>
        <v>45764</v>
      </c>
      <c r="H22" s="11"/>
      <c r="I22" s="28">
        <f>G22+1</f>
        <v>45765</v>
      </c>
      <c r="J22" s="11"/>
      <c r="K22" s="41">
        <f>I22+1</f>
        <v>45766</v>
      </c>
      <c r="L22" s="42"/>
      <c r="M22" s="43"/>
      <c r="N22" s="43"/>
      <c r="O22" s="43"/>
      <c r="P22" s="43"/>
      <c r="Q22" s="43"/>
      <c r="R22" s="44"/>
      <c r="S22" s="45">
        <f>K22+1</f>
        <v>45767</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45768</v>
      </c>
      <c r="B28" s="12"/>
      <c r="C28" s="28">
        <f>A28+1</f>
        <v>45769</v>
      </c>
      <c r="D28" s="11"/>
      <c r="E28" s="28">
        <f>C28+1</f>
        <v>45770</v>
      </c>
      <c r="F28" s="11"/>
      <c r="G28" s="28">
        <f>E28+1</f>
        <v>45771</v>
      </c>
      <c r="H28" s="11"/>
      <c r="I28" s="28">
        <f>G28+1</f>
        <v>45772</v>
      </c>
      <c r="J28" s="11"/>
      <c r="K28" s="41">
        <f>I28+1</f>
        <v>45773</v>
      </c>
      <c r="L28" s="42"/>
      <c r="M28" s="43"/>
      <c r="N28" s="43"/>
      <c r="O28" s="43"/>
      <c r="P28" s="43"/>
      <c r="Q28" s="43"/>
      <c r="R28" s="44"/>
      <c r="S28" s="45">
        <f>K28+1</f>
        <v>45774</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45775</v>
      </c>
      <c r="B34" s="12"/>
      <c r="C34" s="28">
        <f>A34+1</f>
        <v>45776</v>
      </c>
      <c r="D34" s="11"/>
      <c r="E34" s="28">
        <f>C34+1</f>
        <v>45777</v>
      </c>
      <c r="F34" s="11"/>
      <c r="G34" s="28">
        <f>E34+1</f>
        <v>45778</v>
      </c>
      <c r="H34" s="11"/>
      <c r="I34" s="28">
        <f>G34+1</f>
        <v>45779</v>
      </c>
      <c r="J34" s="11"/>
      <c r="K34" s="41">
        <f>I34+1</f>
        <v>45780</v>
      </c>
      <c r="L34" s="42"/>
      <c r="M34" s="43"/>
      <c r="N34" s="43"/>
      <c r="O34" s="43"/>
      <c r="P34" s="43"/>
      <c r="Q34" s="43"/>
      <c r="R34" s="44"/>
      <c r="S34" s="45">
        <f>K34+1</f>
        <v>45781</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45782</v>
      </c>
      <c r="B40" s="12"/>
      <c r="C40" s="28">
        <f>A40+1</f>
        <v>45783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24"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DATE('1'!AD18,'1'!AD20+4,1)</f>
        <v>45778</v>
      </c>
      <c r="B1" s="55"/>
      <c r="C1" s="55"/>
      <c r="D1" s="55"/>
      <c r="E1" s="55"/>
      <c r="F1" s="55"/>
      <c r="G1" s="55"/>
      <c r="H1" s="55"/>
      <c r="I1" s="29"/>
      <c r="J1" s="29"/>
      <c r="K1" s="58">
        <f>DATE(YEAR(A1),MONTH(A1)-1,1)</f>
        <v>45748</v>
      </c>
      <c r="L1" s="58"/>
      <c r="M1" s="58"/>
      <c r="N1" s="58"/>
      <c r="O1" s="58"/>
      <c r="P1" s="58"/>
      <c r="Q1" s="58"/>
      <c r="S1" s="58">
        <f>DATE(YEAR(A1),MONTH(A1)+1,1)</f>
        <v>45809</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f t="shared" si="0"/>
        <v>45748</v>
      </c>
      <c r="M3" s="30">
        <f t="shared" si="0"/>
        <v>45749</v>
      </c>
      <c r="N3" s="30">
        <f t="shared" si="0"/>
        <v>45750</v>
      </c>
      <c r="O3" s="30">
        <f t="shared" si="0"/>
        <v>45751</v>
      </c>
      <c r="P3" s="30">
        <f t="shared" si="0"/>
        <v>45752</v>
      </c>
      <c r="Q3" s="30">
        <f t="shared" si="0"/>
        <v>45753</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t="str">
        <f t="shared" si="1"/>
        <v/>
      </c>
      <c r="W3" s="30" t="str">
        <f t="shared" si="1"/>
        <v/>
      </c>
      <c r="X3" s="30" t="str">
        <f t="shared" si="1"/>
        <v/>
      </c>
      <c r="Y3" s="30">
        <f t="shared" si="1"/>
        <v>45809</v>
      </c>
    </row>
    <row r="4" spans="1:27" s="4" customFormat="1" ht="9" customHeight="1" x14ac:dyDescent="0.2">
      <c r="A4" s="55"/>
      <c r="B4" s="55"/>
      <c r="C4" s="55"/>
      <c r="D4" s="55"/>
      <c r="E4" s="55"/>
      <c r="F4" s="55"/>
      <c r="G4" s="55"/>
      <c r="H4" s="55"/>
      <c r="I4" s="29"/>
      <c r="J4" s="29"/>
      <c r="K4" s="30">
        <f t="shared" si="0"/>
        <v>45754</v>
      </c>
      <c r="L4" s="30">
        <f t="shared" si="0"/>
        <v>45755</v>
      </c>
      <c r="M4" s="30">
        <f t="shared" si="0"/>
        <v>45756</v>
      </c>
      <c r="N4" s="30">
        <f t="shared" si="0"/>
        <v>45757</v>
      </c>
      <c r="O4" s="30">
        <f t="shared" si="0"/>
        <v>45758</v>
      </c>
      <c r="P4" s="30">
        <f t="shared" si="0"/>
        <v>45759</v>
      </c>
      <c r="Q4" s="30">
        <f t="shared" si="0"/>
        <v>45760</v>
      </c>
      <c r="R4" s="3"/>
      <c r="S4" s="30">
        <f t="shared" si="1"/>
        <v>45810</v>
      </c>
      <c r="T4" s="30">
        <f t="shared" si="1"/>
        <v>45811</v>
      </c>
      <c r="U4" s="30">
        <f t="shared" si="1"/>
        <v>45812</v>
      </c>
      <c r="V4" s="30">
        <f t="shared" si="1"/>
        <v>45813</v>
      </c>
      <c r="W4" s="30">
        <f t="shared" si="1"/>
        <v>45814</v>
      </c>
      <c r="X4" s="30">
        <f t="shared" si="1"/>
        <v>45815</v>
      </c>
      <c r="Y4" s="30">
        <f t="shared" si="1"/>
        <v>45816</v>
      </c>
    </row>
    <row r="5" spans="1:27" s="4" customFormat="1" ht="9" customHeight="1" x14ac:dyDescent="0.2">
      <c r="A5" s="55"/>
      <c r="B5" s="55"/>
      <c r="C5" s="55"/>
      <c r="D5" s="55"/>
      <c r="E5" s="55"/>
      <c r="F5" s="55"/>
      <c r="G5" s="55"/>
      <c r="H5" s="55"/>
      <c r="I5" s="29"/>
      <c r="J5" s="29"/>
      <c r="K5" s="30">
        <f t="shared" si="0"/>
        <v>45761</v>
      </c>
      <c r="L5" s="30">
        <f t="shared" si="0"/>
        <v>45762</v>
      </c>
      <c r="M5" s="30">
        <f t="shared" si="0"/>
        <v>45763</v>
      </c>
      <c r="N5" s="30">
        <f t="shared" si="0"/>
        <v>45764</v>
      </c>
      <c r="O5" s="30">
        <f t="shared" si="0"/>
        <v>45765</v>
      </c>
      <c r="P5" s="30">
        <f t="shared" si="0"/>
        <v>45766</v>
      </c>
      <c r="Q5" s="30">
        <f t="shared" si="0"/>
        <v>45767</v>
      </c>
      <c r="R5" s="3"/>
      <c r="S5" s="30">
        <f t="shared" si="1"/>
        <v>45817</v>
      </c>
      <c r="T5" s="30">
        <f t="shared" si="1"/>
        <v>45818</v>
      </c>
      <c r="U5" s="30">
        <f t="shared" si="1"/>
        <v>45819</v>
      </c>
      <c r="V5" s="30">
        <f t="shared" si="1"/>
        <v>45820</v>
      </c>
      <c r="W5" s="30">
        <f t="shared" si="1"/>
        <v>45821</v>
      </c>
      <c r="X5" s="30">
        <f t="shared" si="1"/>
        <v>45822</v>
      </c>
      <c r="Y5" s="30">
        <f t="shared" si="1"/>
        <v>45823</v>
      </c>
    </row>
    <row r="6" spans="1:27" s="4" customFormat="1" ht="9" customHeight="1" x14ac:dyDescent="0.2">
      <c r="A6" s="55"/>
      <c r="B6" s="55"/>
      <c r="C6" s="55"/>
      <c r="D6" s="55"/>
      <c r="E6" s="55"/>
      <c r="F6" s="55"/>
      <c r="G6" s="55"/>
      <c r="H6" s="55"/>
      <c r="I6" s="29"/>
      <c r="J6" s="29"/>
      <c r="K6" s="30">
        <f t="shared" si="0"/>
        <v>45768</v>
      </c>
      <c r="L6" s="30">
        <f t="shared" si="0"/>
        <v>45769</v>
      </c>
      <c r="M6" s="30">
        <f t="shared" si="0"/>
        <v>45770</v>
      </c>
      <c r="N6" s="30">
        <f t="shared" si="0"/>
        <v>45771</v>
      </c>
      <c r="O6" s="30">
        <f t="shared" si="0"/>
        <v>45772</v>
      </c>
      <c r="P6" s="30">
        <f t="shared" si="0"/>
        <v>45773</v>
      </c>
      <c r="Q6" s="30">
        <f t="shared" si="0"/>
        <v>45774</v>
      </c>
      <c r="R6" s="3"/>
      <c r="S6" s="30">
        <f t="shared" si="1"/>
        <v>45824</v>
      </c>
      <c r="T6" s="30">
        <f t="shared" si="1"/>
        <v>45825</v>
      </c>
      <c r="U6" s="30">
        <f t="shared" si="1"/>
        <v>45826</v>
      </c>
      <c r="V6" s="30">
        <f t="shared" si="1"/>
        <v>45827</v>
      </c>
      <c r="W6" s="30">
        <f t="shared" si="1"/>
        <v>45828</v>
      </c>
      <c r="X6" s="30">
        <f t="shared" si="1"/>
        <v>45829</v>
      </c>
      <c r="Y6" s="30">
        <f t="shared" si="1"/>
        <v>45830</v>
      </c>
    </row>
    <row r="7" spans="1:27" s="4" customFormat="1" ht="9" customHeight="1" x14ac:dyDescent="0.2">
      <c r="A7" s="55"/>
      <c r="B7" s="55"/>
      <c r="C7" s="55"/>
      <c r="D7" s="55"/>
      <c r="E7" s="55"/>
      <c r="F7" s="55"/>
      <c r="G7" s="55"/>
      <c r="H7" s="55"/>
      <c r="I7" s="29"/>
      <c r="J7" s="29"/>
      <c r="K7" s="30">
        <f t="shared" si="0"/>
        <v>45775</v>
      </c>
      <c r="L7" s="30">
        <f t="shared" si="0"/>
        <v>45776</v>
      </c>
      <c r="M7" s="30">
        <f t="shared" si="0"/>
        <v>45777</v>
      </c>
      <c r="N7" s="30" t="str">
        <f t="shared" si="0"/>
        <v/>
      </c>
      <c r="O7" s="30" t="str">
        <f t="shared" si="0"/>
        <v/>
      </c>
      <c r="P7" s="30" t="str">
        <f t="shared" si="0"/>
        <v/>
      </c>
      <c r="Q7" s="30" t="str">
        <f t="shared" si="0"/>
        <v/>
      </c>
      <c r="R7" s="3"/>
      <c r="S7" s="30">
        <f t="shared" si="1"/>
        <v>45831</v>
      </c>
      <c r="T7" s="30">
        <f t="shared" si="1"/>
        <v>45832</v>
      </c>
      <c r="U7" s="30">
        <f t="shared" si="1"/>
        <v>45833</v>
      </c>
      <c r="V7" s="30">
        <f t="shared" si="1"/>
        <v>45834</v>
      </c>
      <c r="W7" s="30">
        <f t="shared" si="1"/>
        <v>45835</v>
      </c>
      <c r="X7" s="30">
        <f t="shared" si="1"/>
        <v>45836</v>
      </c>
      <c r="Y7" s="30">
        <f t="shared" si="1"/>
        <v>45837</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f t="shared" si="1"/>
        <v>45838</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45775</v>
      </c>
      <c r="B9" s="57"/>
      <c r="C9" s="57">
        <f>C10</f>
        <v>45776</v>
      </c>
      <c r="D9" s="57"/>
      <c r="E9" s="57">
        <f>E10</f>
        <v>45777</v>
      </c>
      <c r="F9" s="57"/>
      <c r="G9" s="57">
        <f>G10</f>
        <v>45778</v>
      </c>
      <c r="H9" s="57"/>
      <c r="I9" s="57">
        <f>I10</f>
        <v>45779</v>
      </c>
      <c r="J9" s="57"/>
      <c r="K9" s="57">
        <f>K10</f>
        <v>45780</v>
      </c>
      <c r="L9" s="57"/>
      <c r="M9" s="57"/>
      <c r="N9" s="57"/>
      <c r="O9" s="57"/>
      <c r="P9" s="57"/>
      <c r="Q9" s="57"/>
      <c r="R9" s="57"/>
      <c r="S9" s="57">
        <f>S10</f>
        <v>45781</v>
      </c>
      <c r="T9" s="57"/>
      <c r="U9" s="57"/>
      <c r="V9" s="57"/>
      <c r="W9" s="57"/>
      <c r="X9" s="57"/>
      <c r="Y9" s="57"/>
      <c r="Z9" s="59"/>
    </row>
    <row r="10" spans="1:27" s="1" customFormat="1" ht="18.75" x14ac:dyDescent="0.2">
      <c r="A10" s="27">
        <f>$A$1-(WEEKDAY($A$1,1)-(start_day-1))-IF((WEEKDAY($A$1,1)-(start_day-1))&lt;=0,7,0)+1</f>
        <v>45775</v>
      </c>
      <c r="B10" s="12"/>
      <c r="C10" s="28">
        <f>A10+1</f>
        <v>45776</v>
      </c>
      <c r="D10" s="11"/>
      <c r="E10" s="28">
        <f>C10+1</f>
        <v>45777</v>
      </c>
      <c r="F10" s="11"/>
      <c r="G10" s="28">
        <f>E10+1</f>
        <v>45778</v>
      </c>
      <c r="H10" s="11"/>
      <c r="I10" s="28">
        <f>G10+1</f>
        <v>45779</v>
      </c>
      <c r="J10" s="11"/>
      <c r="K10" s="41">
        <f>I10+1</f>
        <v>45780</v>
      </c>
      <c r="L10" s="42"/>
      <c r="M10" s="43"/>
      <c r="N10" s="43"/>
      <c r="O10" s="43"/>
      <c r="P10" s="43"/>
      <c r="Q10" s="43"/>
      <c r="R10" s="44"/>
      <c r="S10" s="45">
        <f>K10+1</f>
        <v>45781</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45782</v>
      </c>
      <c r="B16" s="12"/>
      <c r="C16" s="28">
        <f>A16+1</f>
        <v>45783</v>
      </c>
      <c r="D16" s="11"/>
      <c r="E16" s="28">
        <f>C16+1</f>
        <v>45784</v>
      </c>
      <c r="F16" s="11"/>
      <c r="G16" s="28">
        <f>E16+1</f>
        <v>45785</v>
      </c>
      <c r="H16" s="11"/>
      <c r="I16" s="28">
        <f>G16+1</f>
        <v>45786</v>
      </c>
      <c r="J16" s="11"/>
      <c r="K16" s="41">
        <f>I16+1</f>
        <v>45787</v>
      </c>
      <c r="L16" s="42"/>
      <c r="M16" s="43"/>
      <c r="N16" s="43"/>
      <c r="O16" s="43"/>
      <c r="P16" s="43"/>
      <c r="Q16" s="43"/>
      <c r="R16" s="44"/>
      <c r="S16" s="45">
        <f>K16+1</f>
        <v>45788</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45789</v>
      </c>
      <c r="B22" s="12"/>
      <c r="C22" s="28">
        <f>A22+1</f>
        <v>45790</v>
      </c>
      <c r="D22" s="11"/>
      <c r="E22" s="28">
        <f>C22+1</f>
        <v>45791</v>
      </c>
      <c r="F22" s="11"/>
      <c r="G22" s="28">
        <f>E22+1</f>
        <v>45792</v>
      </c>
      <c r="H22" s="11"/>
      <c r="I22" s="28">
        <f>G22+1</f>
        <v>45793</v>
      </c>
      <c r="J22" s="11"/>
      <c r="K22" s="41">
        <f>I22+1</f>
        <v>45794</v>
      </c>
      <c r="L22" s="42"/>
      <c r="M22" s="43"/>
      <c r="N22" s="43"/>
      <c r="O22" s="43"/>
      <c r="P22" s="43"/>
      <c r="Q22" s="43"/>
      <c r="R22" s="44"/>
      <c r="S22" s="45">
        <f>K22+1</f>
        <v>45795</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45796</v>
      </c>
      <c r="B28" s="12"/>
      <c r="C28" s="28">
        <f>A28+1</f>
        <v>45797</v>
      </c>
      <c r="D28" s="11"/>
      <c r="E28" s="28">
        <f>C28+1</f>
        <v>45798</v>
      </c>
      <c r="F28" s="11"/>
      <c r="G28" s="28">
        <f>E28+1</f>
        <v>45799</v>
      </c>
      <c r="H28" s="11"/>
      <c r="I28" s="28">
        <f>G28+1</f>
        <v>45800</v>
      </c>
      <c r="J28" s="11"/>
      <c r="K28" s="41">
        <f>I28+1</f>
        <v>45801</v>
      </c>
      <c r="L28" s="42"/>
      <c r="M28" s="43"/>
      <c r="N28" s="43"/>
      <c r="O28" s="43"/>
      <c r="P28" s="43"/>
      <c r="Q28" s="43"/>
      <c r="R28" s="44"/>
      <c r="S28" s="45">
        <f>K28+1</f>
        <v>45802</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45803</v>
      </c>
      <c r="B34" s="12"/>
      <c r="C34" s="28">
        <f>A34+1</f>
        <v>45804</v>
      </c>
      <c r="D34" s="11"/>
      <c r="E34" s="28">
        <f>C34+1</f>
        <v>45805</v>
      </c>
      <c r="F34" s="11"/>
      <c r="G34" s="28">
        <f>E34+1</f>
        <v>45806</v>
      </c>
      <c r="H34" s="11"/>
      <c r="I34" s="28">
        <f>G34+1</f>
        <v>45807</v>
      </c>
      <c r="J34" s="11"/>
      <c r="K34" s="41">
        <f>I34+1</f>
        <v>45808</v>
      </c>
      <c r="L34" s="42"/>
      <c r="M34" s="43"/>
      <c r="N34" s="43"/>
      <c r="O34" s="43"/>
      <c r="P34" s="43"/>
      <c r="Q34" s="43"/>
      <c r="R34" s="44"/>
      <c r="S34" s="45">
        <f>K34+1</f>
        <v>45809</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45810</v>
      </c>
      <c r="B40" s="12"/>
      <c r="C40" s="28">
        <f>A40+1</f>
        <v>45811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30"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DATE('1'!AD18,'1'!AD20+5,1)</f>
        <v>45809</v>
      </c>
      <c r="B1" s="55"/>
      <c r="C1" s="55"/>
      <c r="D1" s="55"/>
      <c r="E1" s="55"/>
      <c r="F1" s="55"/>
      <c r="G1" s="55"/>
      <c r="H1" s="55"/>
      <c r="I1" s="29"/>
      <c r="J1" s="29"/>
      <c r="K1" s="58">
        <f>DATE(YEAR(A1),MONTH(A1)-1,1)</f>
        <v>45778</v>
      </c>
      <c r="L1" s="58"/>
      <c r="M1" s="58"/>
      <c r="N1" s="58"/>
      <c r="O1" s="58"/>
      <c r="P1" s="58"/>
      <c r="Q1" s="58"/>
      <c r="S1" s="58">
        <f>DATE(YEAR(A1),MONTH(A1)+1,1)</f>
        <v>45839</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f t="shared" si="0"/>
        <v>45778</v>
      </c>
      <c r="O3" s="30">
        <f t="shared" si="0"/>
        <v>45779</v>
      </c>
      <c r="P3" s="30">
        <f t="shared" si="0"/>
        <v>45780</v>
      </c>
      <c r="Q3" s="30">
        <f t="shared" si="0"/>
        <v>45781</v>
      </c>
      <c r="R3" s="3"/>
      <c r="S3" s="30" t="str">
        <f t="shared" ref="S3:Y8" si="1">IF(MONTH($S$1)&lt;&gt;MONTH($S$1-(WEEKDAY($S$1,1)-(start_day-1))-IF((WEEKDAY($S$1,1)-(start_day-1))&lt;=0,7,0)+(ROW(S3)-ROW($S$3))*7+(COLUMN(S3)-COLUMN($S$3)+1)),"",$S$1-(WEEKDAY($S$1,1)-(start_day-1))-IF((WEEKDAY($S$1,1)-(start_day-1))&lt;=0,7,0)+(ROW(S3)-ROW($S$3))*7+(COLUMN(S3)-COLUMN($S$3)+1))</f>
        <v/>
      </c>
      <c r="T3" s="30">
        <f t="shared" si="1"/>
        <v>45839</v>
      </c>
      <c r="U3" s="30">
        <f t="shared" si="1"/>
        <v>45840</v>
      </c>
      <c r="V3" s="30">
        <f t="shared" si="1"/>
        <v>45841</v>
      </c>
      <c r="W3" s="30">
        <f t="shared" si="1"/>
        <v>45842</v>
      </c>
      <c r="X3" s="30">
        <f t="shared" si="1"/>
        <v>45843</v>
      </c>
      <c r="Y3" s="30">
        <f t="shared" si="1"/>
        <v>45844</v>
      </c>
    </row>
    <row r="4" spans="1:27" s="4" customFormat="1" ht="9" customHeight="1" x14ac:dyDescent="0.2">
      <c r="A4" s="55"/>
      <c r="B4" s="55"/>
      <c r="C4" s="55"/>
      <c r="D4" s="55"/>
      <c r="E4" s="55"/>
      <c r="F4" s="55"/>
      <c r="G4" s="55"/>
      <c r="H4" s="55"/>
      <c r="I4" s="29"/>
      <c r="J4" s="29"/>
      <c r="K4" s="30">
        <f t="shared" si="0"/>
        <v>45782</v>
      </c>
      <c r="L4" s="30">
        <f t="shared" si="0"/>
        <v>45783</v>
      </c>
      <c r="M4" s="30">
        <f t="shared" si="0"/>
        <v>45784</v>
      </c>
      <c r="N4" s="30">
        <f t="shared" si="0"/>
        <v>45785</v>
      </c>
      <c r="O4" s="30">
        <f t="shared" si="0"/>
        <v>45786</v>
      </c>
      <c r="P4" s="30">
        <f t="shared" si="0"/>
        <v>45787</v>
      </c>
      <c r="Q4" s="30">
        <f t="shared" si="0"/>
        <v>45788</v>
      </c>
      <c r="R4" s="3"/>
      <c r="S4" s="30">
        <f t="shared" si="1"/>
        <v>45845</v>
      </c>
      <c r="T4" s="30">
        <f t="shared" si="1"/>
        <v>45846</v>
      </c>
      <c r="U4" s="30">
        <f t="shared" si="1"/>
        <v>45847</v>
      </c>
      <c r="V4" s="30">
        <f t="shared" si="1"/>
        <v>45848</v>
      </c>
      <c r="W4" s="30">
        <f t="shared" si="1"/>
        <v>45849</v>
      </c>
      <c r="X4" s="30">
        <f t="shared" si="1"/>
        <v>45850</v>
      </c>
      <c r="Y4" s="30">
        <f t="shared" si="1"/>
        <v>45851</v>
      </c>
    </row>
    <row r="5" spans="1:27" s="4" customFormat="1" ht="9" customHeight="1" x14ac:dyDescent="0.2">
      <c r="A5" s="55"/>
      <c r="B5" s="55"/>
      <c r="C5" s="55"/>
      <c r="D5" s="55"/>
      <c r="E5" s="55"/>
      <c r="F5" s="55"/>
      <c r="G5" s="55"/>
      <c r="H5" s="55"/>
      <c r="I5" s="29"/>
      <c r="J5" s="29"/>
      <c r="K5" s="30">
        <f t="shared" si="0"/>
        <v>45789</v>
      </c>
      <c r="L5" s="30">
        <f t="shared" si="0"/>
        <v>45790</v>
      </c>
      <c r="M5" s="30">
        <f t="shared" si="0"/>
        <v>45791</v>
      </c>
      <c r="N5" s="30">
        <f t="shared" si="0"/>
        <v>45792</v>
      </c>
      <c r="O5" s="30">
        <f t="shared" si="0"/>
        <v>45793</v>
      </c>
      <c r="P5" s="30">
        <f t="shared" si="0"/>
        <v>45794</v>
      </c>
      <c r="Q5" s="30">
        <f t="shared" si="0"/>
        <v>45795</v>
      </c>
      <c r="R5" s="3"/>
      <c r="S5" s="30">
        <f t="shared" si="1"/>
        <v>45852</v>
      </c>
      <c r="T5" s="30">
        <f t="shared" si="1"/>
        <v>45853</v>
      </c>
      <c r="U5" s="30">
        <f t="shared" si="1"/>
        <v>45854</v>
      </c>
      <c r="V5" s="30">
        <f t="shared" si="1"/>
        <v>45855</v>
      </c>
      <c r="W5" s="30">
        <f t="shared" si="1"/>
        <v>45856</v>
      </c>
      <c r="X5" s="30">
        <f t="shared" si="1"/>
        <v>45857</v>
      </c>
      <c r="Y5" s="30">
        <f t="shared" si="1"/>
        <v>45858</v>
      </c>
    </row>
    <row r="6" spans="1:27" s="4" customFormat="1" ht="9" customHeight="1" x14ac:dyDescent="0.2">
      <c r="A6" s="55"/>
      <c r="B6" s="55"/>
      <c r="C6" s="55"/>
      <c r="D6" s="55"/>
      <c r="E6" s="55"/>
      <c r="F6" s="55"/>
      <c r="G6" s="55"/>
      <c r="H6" s="55"/>
      <c r="I6" s="29"/>
      <c r="J6" s="29"/>
      <c r="K6" s="30">
        <f t="shared" si="0"/>
        <v>45796</v>
      </c>
      <c r="L6" s="30">
        <f t="shared" si="0"/>
        <v>45797</v>
      </c>
      <c r="M6" s="30">
        <f t="shared" si="0"/>
        <v>45798</v>
      </c>
      <c r="N6" s="30">
        <f t="shared" si="0"/>
        <v>45799</v>
      </c>
      <c r="O6" s="30">
        <f t="shared" si="0"/>
        <v>45800</v>
      </c>
      <c r="P6" s="30">
        <f t="shared" si="0"/>
        <v>45801</v>
      </c>
      <c r="Q6" s="30">
        <f t="shared" si="0"/>
        <v>45802</v>
      </c>
      <c r="R6" s="3"/>
      <c r="S6" s="30">
        <f t="shared" si="1"/>
        <v>45859</v>
      </c>
      <c r="T6" s="30">
        <f t="shared" si="1"/>
        <v>45860</v>
      </c>
      <c r="U6" s="30">
        <f t="shared" si="1"/>
        <v>45861</v>
      </c>
      <c r="V6" s="30">
        <f t="shared" si="1"/>
        <v>45862</v>
      </c>
      <c r="W6" s="30">
        <f t="shared" si="1"/>
        <v>45863</v>
      </c>
      <c r="X6" s="30">
        <f t="shared" si="1"/>
        <v>45864</v>
      </c>
      <c r="Y6" s="30">
        <f t="shared" si="1"/>
        <v>45865</v>
      </c>
    </row>
    <row r="7" spans="1:27" s="4" customFormat="1" ht="9" customHeight="1" x14ac:dyDescent="0.2">
      <c r="A7" s="55"/>
      <c r="B7" s="55"/>
      <c r="C7" s="55"/>
      <c r="D7" s="55"/>
      <c r="E7" s="55"/>
      <c r="F7" s="55"/>
      <c r="G7" s="55"/>
      <c r="H7" s="55"/>
      <c r="I7" s="29"/>
      <c r="J7" s="29"/>
      <c r="K7" s="30">
        <f t="shared" si="0"/>
        <v>45803</v>
      </c>
      <c r="L7" s="30">
        <f t="shared" si="0"/>
        <v>45804</v>
      </c>
      <c r="M7" s="30">
        <f t="shared" si="0"/>
        <v>45805</v>
      </c>
      <c r="N7" s="30">
        <f t="shared" si="0"/>
        <v>45806</v>
      </c>
      <c r="O7" s="30">
        <f t="shared" si="0"/>
        <v>45807</v>
      </c>
      <c r="P7" s="30">
        <f t="shared" si="0"/>
        <v>45808</v>
      </c>
      <c r="Q7" s="30" t="str">
        <f t="shared" si="0"/>
        <v/>
      </c>
      <c r="R7" s="3"/>
      <c r="S7" s="30">
        <f t="shared" si="1"/>
        <v>45866</v>
      </c>
      <c r="T7" s="30">
        <f t="shared" si="1"/>
        <v>45867</v>
      </c>
      <c r="U7" s="30">
        <f t="shared" si="1"/>
        <v>45868</v>
      </c>
      <c r="V7" s="30">
        <f t="shared" si="1"/>
        <v>45869</v>
      </c>
      <c r="W7" s="30" t="str">
        <f t="shared" si="1"/>
        <v/>
      </c>
      <c r="X7" s="30" t="str">
        <f t="shared" si="1"/>
        <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45803</v>
      </c>
      <c r="B9" s="57"/>
      <c r="C9" s="57">
        <f>C10</f>
        <v>45804</v>
      </c>
      <c r="D9" s="57"/>
      <c r="E9" s="57">
        <f>E10</f>
        <v>45805</v>
      </c>
      <c r="F9" s="57"/>
      <c r="G9" s="57">
        <f>G10</f>
        <v>45806</v>
      </c>
      <c r="H9" s="57"/>
      <c r="I9" s="57">
        <f>I10</f>
        <v>45807</v>
      </c>
      <c r="J9" s="57"/>
      <c r="K9" s="57">
        <f>K10</f>
        <v>45808</v>
      </c>
      <c r="L9" s="57"/>
      <c r="M9" s="57"/>
      <c r="N9" s="57"/>
      <c r="O9" s="57"/>
      <c r="P9" s="57"/>
      <c r="Q9" s="57"/>
      <c r="R9" s="57"/>
      <c r="S9" s="57">
        <f>S10</f>
        <v>45809</v>
      </c>
      <c r="T9" s="57"/>
      <c r="U9" s="57"/>
      <c r="V9" s="57"/>
      <c r="W9" s="57"/>
      <c r="X9" s="57"/>
      <c r="Y9" s="57"/>
      <c r="Z9" s="59"/>
    </row>
    <row r="10" spans="1:27" s="1" customFormat="1" ht="18.75" x14ac:dyDescent="0.2">
      <c r="A10" s="27">
        <f>$A$1-(WEEKDAY($A$1,1)-(start_day-1))-IF((WEEKDAY($A$1,1)-(start_day-1))&lt;=0,7,0)+1</f>
        <v>45803</v>
      </c>
      <c r="B10" s="12"/>
      <c r="C10" s="28">
        <f>A10+1</f>
        <v>45804</v>
      </c>
      <c r="D10" s="11"/>
      <c r="E10" s="28">
        <f>C10+1</f>
        <v>45805</v>
      </c>
      <c r="F10" s="11"/>
      <c r="G10" s="28">
        <f>E10+1</f>
        <v>45806</v>
      </c>
      <c r="H10" s="11"/>
      <c r="I10" s="28">
        <f>G10+1</f>
        <v>45807</v>
      </c>
      <c r="J10" s="11"/>
      <c r="K10" s="41">
        <f>I10+1</f>
        <v>45808</v>
      </c>
      <c r="L10" s="42"/>
      <c r="M10" s="43"/>
      <c r="N10" s="43"/>
      <c r="O10" s="43"/>
      <c r="P10" s="43"/>
      <c r="Q10" s="43"/>
      <c r="R10" s="44"/>
      <c r="S10" s="45">
        <f>K10+1</f>
        <v>45809</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45810</v>
      </c>
      <c r="B16" s="12"/>
      <c r="C16" s="28">
        <f>A16+1</f>
        <v>45811</v>
      </c>
      <c r="D16" s="11"/>
      <c r="E16" s="28">
        <f>C16+1</f>
        <v>45812</v>
      </c>
      <c r="F16" s="11"/>
      <c r="G16" s="28">
        <f>E16+1</f>
        <v>45813</v>
      </c>
      <c r="H16" s="11"/>
      <c r="I16" s="28">
        <f>G16+1</f>
        <v>45814</v>
      </c>
      <c r="J16" s="11"/>
      <c r="K16" s="41">
        <f>I16+1</f>
        <v>45815</v>
      </c>
      <c r="L16" s="42"/>
      <c r="M16" s="43"/>
      <c r="N16" s="43"/>
      <c r="O16" s="43"/>
      <c r="P16" s="43"/>
      <c r="Q16" s="43"/>
      <c r="R16" s="44"/>
      <c r="S16" s="45">
        <f>K16+1</f>
        <v>45816</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45817</v>
      </c>
      <c r="B22" s="12"/>
      <c r="C22" s="28">
        <f>A22+1</f>
        <v>45818</v>
      </c>
      <c r="D22" s="11"/>
      <c r="E22" s="28">
        <f>C22+1</f>
        <v>45819</v>
      </c>
      <c r="F22" s="11"/>
      <c r="G22" s="28">
        <f>E22+1</f>
        <v>45820</v>
      </c>
      <c r="H22" s="11"/>
      <c r="I22" s="28">
        <f>G22+1</f>
        <v>45821</v>
      </c>
      <c r="J22" s="11"/>
      <c r="K22" s="41">
        <f>I22+1</f>
        <v>45822</v>
      </c>
      <c r="L22" s="42"/>
      <c r="M22" s="43"/>
      <c r="N22" s="43"/>
      <c r="O22" s="43"/>
      <c r="P22" s="43"/>
      <c r="Q22" s="43"/>
      <c r="R22" s="44"/>
      <c r="S22" s="45">
        <f>K22+1</f>
        <v>45823</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45824</v>
      </c>
      <c r="B28" s="12"/>
      <c r="C28" s="28">
        <f>A28+1</f>
        <v>45825</v>
      </c>
      <c r="D28" s="11"/>
      <c r="E28" s="28">
        <f>C28+1</f>
        <v>45826</v>
      </c>
      <c r="F28" s="11"/>
      <c r="G28" s="28">
        <f>E28+1</f>
        <v>45827</v>
      </c>
      <c r="H28" s="11"/>
      <c r="I28" s="28">
        <f>G28+1</f>
        <v>45828</v>
      </c>
      <c r="J28" s="11"/>
      <c r="K28" s="41">
        <f>I28+1</f>
        <v>45829</v>
      </c>
      <c r="L28" s="42"/>
      <c r="M28" s="43"/>
      <c r="N28" s="43"/>
      <c r="O28" s="43"/>
      <c r="P28" s="43"/>
      <c r="Q28" s="43"/>
      <c r="R28" s="44"/>
      <c r="S28" s="45">
        <f>K28+1</f>
        <v>45830</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45831</v>
      </c>
      <c r="B34" s="12"/>
      <c r="C34" s="28">
        <f>A34+1</f>
        <v>45832</v>
      </c>
      <c r="D34" s="11"/>
      <c r="E34" s="28">
        <f>C34+1</f>
        <v>45833</v>
      </c>
      <c r="F34" s="11"/>
      <c r="G34" s="28">
        <f>E34+1</f>
        <v>45834</v>
      </c>
      <c r="H34" s="11"/>
      <c r="I34" s="28">
        <f>G34+1</f>
        <v>45835</v>
      </c>
      <c r="J34" s="11"/>
      <c r="K34" s="41">
        <f>I34+1</f>
        <v>45836</v>
      </c>
      <c r="L34" s="42"/>
      <c r="M34" s="43"/>
      <c r="N34" s="43"/>
      <c r="O34" s="43"/>
      <c r="P34" s="43"/>
      <c r="Q34" s="43"/>
      <c r="R34" s="44"/>
      <c r="S34" s="45">
        <f>K34+1</f>
        <v>45837</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45838</v>
      </c>
      <c r="B40" s="12"/>
      <c r="C40" s="28">
        <f>A40+1</f>
        <v>45839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topLeftCell="A33" zoomScaleNormal="100" workbookViewId="0">
      <selection activeCell="T46" sqref="T46"/>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DATE('1'!AD18,'1'!AD20+6,1)</f>
        <v>45839</v>
      </c>
      <c r="B1" s="55"/>
      <c r="C1" s="55"/>
      <c r="D1" s="55"/>
      <c r="E1" s="55"/>
      <c r="F1" s="55"/>
      <c r="G1" s="55"/>
      <c r="H1" s="55"/>
      <c r="I1" s="29"/>
      <c r="J1" s="29"/>
      <c r="K1" s="58">
        <f>DATE(YEAR(A1),MONTH(A1)-1,1)</f>
        <v>45809</v>
      </c>
      <c r="L1" s="58"/>
      <c r="M1" s="58"/>
      <c r="N1" s="58"/>
      <c r="O1" s="58"/>
      <c r="P1" s="58"/>
      <c r="Q1" s="58"/>
      <c r="S1" s="58">
        <f>DATE(YEAR(A1),MONTH(A1)+1,1)</f>
        <v>45870</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t="str">
        <f t="shared" si="0"/>
        <v/>
      </c>
      <c r="P3" s="30" t="str">
        <f t="shared" si="0"/>
        <v/>
      </c>
      <c r="Q3" s="30">
        <f t="shared" si="0"/>
        <v>45809</v>
      </c>
      <c r="R3" s="3"/>
      <c r="S3" s="30" t="str">
        <f t="shared" ref="S3:Y8" si="1">IF(MONTH($S$1)&lt;&gt;MONTH($S$1-(WEEKDAY($S$1,1)-(start_day-1))-IF((WEEKDAY($S$1,1)-(start_day-1))&lt;=0,7,0)+(ROW(S3)-ROW($S$3))*7+(COLUMN(S3)-COLUMN($S$3)+1)),"",$S$1-(WEEKDAY($S$1,1)-(start_day-1))-IF((WEEKDAY($S$1,1)-(start_day-1))&lt;=0,7,0)+(ROW(S3)-ROW($S$3))*7+(COLUMN(S3)-COLUMN($S$3)+1))</f>
        <v/>
      </c>
      <c r="T3" s="30" t="str">
        <f t="shared" si="1"/>
        <v/>
      </c>
      <c r="U3" s="30" t="str">
        <f t="shared" si="1"/>
        <v/>
      </c>
      <c r="V3" s="30" t="str">
        <f t="shared" si="1"/>
        <v/>
      </c>
      <c r="W3" s="30">
        <f t="shared" si="1"/>
        <v>45870</v>
      </c>
      <c r="X3" s="30">
        <f t="shared" si="1"/>
        <v>45871</v>
      </c>
      <c r="Y3" s="30">
        <f t="shared" si="1"/>
        <v>45872</v>
      </c>
    </row>
    <row r="4" spans="1:27" s="4" customFormat="1" ht="9" customHeight="1" x14ac:dyDescent="0.2">
      <c r="A4" s="55"/>
      <c r="B4" s="55"/>
      <c r="C4" s="55"/>
      <c r="D4" s="55"/>
      <c r="E4" s="55"/>
      <c r="F4" s="55"/>
      <c r="G4" s="55"/>
      <c r="H4" s="55"/>
      <c r="I4" s="29"/>
      <c r="J4" s="29"/>
      <c r="K4" s="30">
        <f t="shared" si="0"/>
        <v>45810</v>
      </c>
      <c r="L4" s="30">
        <f t="shared" si="0"/>
        <v>45811</v>
      </c>
      <c r="M4" s="30">
        <f t="shared" si="0"/>
        <v>45812</v>
      </c>
      <c r="N4" s="30">
        <f t="shared" si="0"/>
        <v>45813</v>
      </c>
      <c r="O4" s="30">
        <f t="shared" si="0"/>
        <v>45814</v>
      </c>
      <c r="P4" s="30">
        <f t="shared" si="0"/>
        <v>45815</v>
      </c>
      <c r="Q4" s="30">
        <f t="shared" si="0"/>
        <v>45816</v>
      </c>
      <c r="R4" s="3"/>
      <c r="S4" s="30">
        <f t="shared" si="1"/>
        <v>45873</v>
      </c>
      <c r="T4" s="30">
        <f t="shared" si="1"/>
        <v>45874</v>
      </c>
      <c r="U4" s="30">
        <f t="shared" si="1"/>
        <v>45875</v>
      </c>
      <c r="V4" s="30">
        <f t="shared" si="1"/>
        <v>45876</v>
      </c>
      <c r="W4" s="30">
        <f t="shared" si="1"/>
        <v>45877</v>
      </c>
      <c r="X4" s="30">
        <f t="shared" si="1"/>
        <v>45878</v>
      </c>
      <c r="Y4" s="30">
        <f t="shared" si="1"/>
        <v>45879</v>
      </c>
    </row>
    <row r="5" spans="1:27" s="4" customFormat="1" ht="9" customHeight="1" x14ac:dyDescent="0.2">
      <c r="A5" s="55"/>
      <c r="B5" s="55"/>
      <c r="C5" s="55"/>
      <c r="D5" s="55"/>
      <c r="E5" s="55"/>
      <c r="F5" s="55"/>
      <c r="G5" s="55"/>
      <c r="H5" s="55"/>
      <c r="I5" s="29"/>
      <c r="J5" s="29"/>
      <c r="K5" s="30">
        <f t="shared" si="0"/>
        <v>45817</v>
      </c>
      <c r="L5" s="30">
        <f t="shared" si="0"/>
        <v>45818</v>
      </c>
      <c r="M5" s="30">
        <f t="shared" si="0"/>
        <v>45819</v>
      </c>
      <c r="N5" s="30">
        <f t="shared" si="0"/>
        <v>45820</v>
      </c>
      <c r="O5" s="30">
        <f t="shared" si="0"/>
        <v>45821</v>
      </c>
      <c r="P5" s="30">
        <f t="shared" si="0"/>
        <v>45822</v>
      </c>
      <c r="Q5" s="30">
        <f t="shared" si="0"/>
        <v>45823</v>
      </c>
      <c r="R5" s="3"/>
      <c r="S5" s="30">
        <f t="shared" si="1"/>
        <v>45880</v>
      </c>
      <c r="T5" s="30">
        <f t="shared" si="1"/>
        <v>45881</v>
      </c>
      <c r="U5" s="30">
        <f t="shared" si="1"/>
        <v>45882</v>
      </c>
      <c r="V5" s="30">
        <f t="shared" si="1"/>
        <v>45883</v>
      </c>
      <c r="W5" s="30">
        <f t="shared" si="1"/>
        <v>45884</v>
      </c>
      <c r="X5" s="30">
        <f t="shared" si="1"/>
        <v>45885</v>
      </c>
      <c r="Y5" s="30">
        <f t="shared" si="1"/>
        <v>45886</v>
      </c>
    </row>
    <row r="6" spans="1:27" s="4" customFormat="1" ht="9" customHeight="1" x14ac:dyDescent="0.2">
      <c r="A6" s="55"/>
      <c r="B6" s="55"/>
      <c r="C6" s="55"/>
      <c r="D6" s="55"/>
      <c r="E6" s="55"/>
      <c r="F6" s="55"/>
      <c r="G6" s="55"/>
      <c r="H6" s="55"/>
      <c r="I6" s="29"/>
      <c r="J6" s="29"/>
      <c r="K6" s="30">
        <f t="shared" si="0"/>
        <v>45824</v>
      </c>
      <c r="L6" s="30">
        <f t="shared" si="0"/>
        <v>45825</v>
      </c>
      <c r="M6" s="30">
        <f t="shared" si="0"/>
        <v>45826</v>
      </c>
      <c r="N6" s="30">
        <f t="shared" si="0"/>
        <v>45827</v>
      </c>
      <c r="O6" s="30">
        <f t="shared" si="0"/>
        <v>45828</v>
      </c>
      <c r="P6" s="30">
        <f t="shared" si="0"/>
        <v>45829</v>
      </c>
      <c r="Q6" s="30">
        <f t="shared" si="0"/>
        <v>45830</v>
      </c>
      <c r="R6" s="3"/>
      <c r="S6" s="30">
        <f t="shared" si="1"/>
        <v>45887</v>
      </c>
      <c r="T6" s="30">
        <f t="shared" si="1"/>
        <v>45888</v>
      </c>
      <c r="U6" s="30">
        <f t="shared" si="1"/>
        <v>45889</v>
      </c>
      <c r="V6" s="30">
        <f t="shared" si="1"/>
        <v>45890</v>
      </c>
      <c r="W6" s="30">
        <f t="shared" si="1"/>
        <v>45891</v>
      </c>
      <c r="X6" s="30">
        <f t="shared" si="1"/>
        <v>45892</v>
      </c>
      <c r="Y6" s="30">
        <f t="shared" si="1"/>
        <v>45893</v>
      </c>
    </row>
    <row r="7" spans="1:27" s="4" customFormat="1" ht="9" customHeight="1" x14ac:dyDescent="0.2">
      <c r="A7" s="55"/>
      <c r="B7" s="55"/>
      <c r="C7" s="55"/>
      <c r="D7" s="55"/>
      <c r="E7" s="55"/>
      <c r="F7" s="55"/>
      <c r="G7" s="55"/>
      <c r="H7" s="55"/>
      <c r="I7" s="29"/>
      <c r="J7" s="29"/>
      <c r="K7" s="30">
        <f t="shared" si="0"/>
        <v>45831</v>
      </c>
      <c r="L7" s="30">
        <f t="shared" si="0"/>
        <v>45832</v>
      </c>
      <c r="M7" s="30">
        <f t="shared" si="0"/>
        <v>45833</v>
      </c>
      <c r="N7" s="30">
        <f t="shared" si="0"/>
        <v>45834</v>
      </c>
      <c r="O7" s="30">
        <f t="shared" si="0"/>
        <v>45835</v>
      </c>
      <c r="P7" s="30">
        <f t="shared" si="0"/>
        <v>45836</v>
      </c>
      <c r="Q7" s="30">
        <f t="shared" si="0"/>
        <v>45837</v>
      </c>
      <c r="R7" s="3"/>
      <c r="S7" s="30">
        <f t="shared" si="1"/>
        <v>45894</v>
      </c>
      <c r="T7" s="30">
        <f t="shared" si="1"/>
        <v>45895</v>
      </c>
      <c r="U7" s="30">
        <f t="shared" si="1"/>
        <v>45896</v>
      </c>
      <c r="V7" s="30">
        <f t="shared" si="1"/>
        <v>45897</v>
      </c>
      <c r="W7" s="30">
        <f t="shared" si="1"/>
        <v>45898</v>
      </c>
      <c r="X7" s="30">
        <f t="shared" si="1"/>
        <v>45899</v>
      </c>
      <c r="Y7" s="30">
        <f t="shared" si="1"/>
        <v>45900</v>
      </c>
    </row>
    <row r="8" spans="1:27" s="5" customFormat="1" ht="9" customHeight="1" x14ac:dyDescent="0.2">
      <c r="A8" s="32"/>
      <c r="B8" s="32"/>
      <c r="C8" s="32"/>
      <c r="D8" s="32"/>
      <c r="E8" s="32"/>
      <c r="F8" s="32"/>
      <c r="G8" s="32"/>
      <c r="H8" s="32"/>
      <c r="I8" s="31"/>
      <c r="J8" s="31"/>
      <c r="K8" s="30">
        <f t="shared" si="0"/>
        <v>45838</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45838</v>
      </c>
      <c r="B9" s="57"/>
      <c r="C9" s="57">
        <f>C10</f>
        <v>45839</v>
      </c>
      <c r="D9" s="57"/>
      <c r="E9" s="57">
        <f>E10</f>
        <v>45840</v>
      </c>
      <c r="F9" s="57"/>
      <c r="G9" s="57">
        <f>G10</f>
        <v>45841</v>
      </c>
      <c r="H9" s="57"/>
      <c r="I9" s="57">
        <f>I10</f>
        <v>45842</v>
      </c>
      <c r="J9" s="57"/>
      <c r="K9" s="57">
        <f>K10</f>
        <v>45843</v>
      </c>
      <c r="L9" s="57"/>
      <c r="M9" s="57"/>
      <c r="N9" s="57"/>
      <c r="O9" s="57"/>
      <c r="P9" s="57"/>
      <c r="Q9" s="57"/>
      <c r="R9" s="57"/>
      <c r="S9" s="57">
        <f>S10</f>
        <v>45844</v>
      </c>
      <c r="T9" s="57"/>
      <c r="U9" s="57"/>
      <c r="V9" s="57"/>
      <c r="W9" s="57"/>
      <c r="X9" s="57"/>
      <c r="Y9" s="57"/>
      <c r="Z9" s="59"/>
    </row>
    <row r="10" spans="1:27" s="1" customFormat="1" ht="18.75" x14ac:dyDescent="0.2">
      <c r="A10" s="27">
        <f>$A$1-(WEEKDAY($A$1,1)-(start_day-1))-IF((WEEKDAY($A$1,1)-(start_day-1))&lt;=0,7,0)+1</f>
        <v>45838</v>
      </c>
      <c r="B10" s="12"/>
      <c r="C10" s="28">
        <f>A10+1</f>
        <v>45839</v>
      </c>
      <c r="D10" s="11"/>
      <c r="E10" s="28">
        <f>C10+1</f>
        <v>45840</v>
      </c>
      <c r="F10" s="11"/>
      <c r="G10" s="28">
        <f>E10+1</f>
        <v>45841</v>
      </c>
      <c r="H10" s="11"/>
      <c r="I10" s="28">
        <f>G10+1</f>
        <v>45842</v>
      </c>
      <c r="J10" s="11"/>
      <c r="K10" s="41">
        <f>I10+1</f>
        <v>45843</v>
      </c>
      <c r="L10" s="42"/>
      <c r="M10" s="43"/>
      <c r="N10" s="43"/>
      <c r="O10" s="43"/>
      <c r="P10" s="43"/>
      <c r="Q10" s="43"/>
      <c r="R10" s="44"/>
      <c r="S10" s="45">
        <f>K10+1</f>
        <v>45844</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45845</v>
      </c>
      <c r="B16" s="12"/>
      <c r="C16" s="28">
        <f>A16+1</f>
        <v>45846</v>
      </c>
      <c r="D16" s="11"/>
      <c r="E16" s="28">
        <f>C16+1</f>
        <v>45847</v>
      </c>
      <c r="F16" s="11"/>
      <c r="G16" s="28">
        <f>E16+1</f>
        <v>45848</v>
      </c>
      <c r="H16" s="11"/>
      <c r="I16" s="28">
        <f>G16+1</f>
        <v>45849</v>
      </c>
      <c r="J16" s="11"/>
      <c r="K16" s="41">
        <f>I16+1</f>
        <v>45850</v>
      </c>
      <c r="L16" s="42"/>
      <c r="M16" s="43"/>
      <c r="N16" s="43"/>
      <c r="O16" s="43"/>
      <c r="P16" s="43"/>
      <c r="Q16" s="43"/>
      <c r="R16" s="44"/>
      <c r="S16" s="45">
        <f>K16+1</f>
        <v>45851</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45852</v>
      </c>
      <c r="B22" s="12"/>
      <c r="C22" s="28">
        <f>A22+1</f>
        <v>45853</v>
      </c>
      <c r="D22" s="11"/>
      <c r="E22" s="28">
        <f>C22+1</f>
        <v>45854</v>
      </c>
      <c r="F22" s="11"/>
      <c r="G22" s="28">
        <f>E22+1</f>
        <v>45855</v>
      </c>
      <c r="H22" s="11"/>
      <c r="I22" s="28">
        <f>G22+1</f>
        <v>45856</v>
      </c>
      <c r="J22" s="11"/>
      <c r="K22" s="41">
        <f>I22+1</f>
        <v>45857</v>
      </c>
      <c r="L22" s="42"/>
      <c r="M22" s="43"/>
      <c r="N22" s="43"/>
      <c r="O22" s="43"/>
      <c r="P22" s="43"/>
      <c r="Q22" s="43"/>
      <c r="R22" s="44"/>
      <c r="S22" s="45">
        <f>K22+1</f>
        <v>45858</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45859</v>
      </c>
      <c r="B28" s="12"/>
      <c r="C28" s="28">
        <f>A28+1</f>
        <v>45860</v>
      </c>
      <c r="D28" s="11"/>
      <c r="E28" s="28">
        <f>C28+1</f>
        <v>45861</v>
      </c>
      <c r="F28" s="11"/>
      <c r="G28" s="28">
        <f>E28+1</f>
        <v>45862</v>
      </c>
      <c r="H28" s="11"/>
      <c r="I28" s="28">
        <f>G28+1</f>
        <v>45863</v>
      </c>
      <c r="J28" s="11"/>
      <c r="K28" s="41">
        <f>I28+1</f>
        <v>45864</v>
      </c>
      <c r="L28" s="42"/>
      <c r="M28" s="43"/>
      <c r="N28" s="43"/>
      <c r="O28" s="43"/>
      <c r="P28" s="43"/>
      <c r="Q28" s="43"/>
      <c r="R28" s="44"/>
      <c r="S28" s="45">
        <f>K28+1</f>
        <v>45865</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45866</v>
      </c>
      <c r="B34" s="12"/>
      <c r="C34" s="28">
        <f>A34+1</f>
        <v>45867</v>
      </c>
      <c r="D34" s="11"/>
      <c r="E34" s="28">
        <f>C34+1</f>
        <v>45868</v>
      </c>
      <c r="F34" s="11"/>
      <c r="G34" s="28">
        <f>E34+1</f>
        <v>45869</v>
      </c>
      <c r="H34" s="11"/>
      <c r="I34" s="28">
        <f>G34+1</f>
        <v>45870</v>
      </c>
      <c r="J34" s="11"/>
      <c r="K34" s="41">
        <f>I34+1</f>
        <v>45871</v>
      </c>
      <c r="L34" s="42"/>
      <c r="M34" s="43"/>
      <c r="N34" s="43"/>
      <c r="O34" s="43"/>
      <c r="P34" s="43"/>
      <c r="Q34" s="43"/>
      <c r="R34" s="44"/>
      <c r="S34" s="45">
        <f>K34+1</f>
        <v>45872</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45873</v>
      </c>
      <c r="B40" s="12"/>
      <c r="C40" s="28">
        <f>A40+1</f>
        <v>45874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topLeftCell="A23" zoomScaleNormal="100" workbookViewId="0">
      <selection activeCell="K45" sqref="K45:Z45"/>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DATE('1'!AD18,'1'!AD20+7,1)</f>
        <v>45870</v>
      </c>
      <c r="B1" s="55"/>
      <c r="C1" s="55"/>
      <c r="D1" s="55"/>
      <c r="E1" s="55"/>
      <c r="F1" s="55"/>
      <c r="G1" s="55"/>
      <c r="H1" s="55"/>
      <c r="I1" s="29"/>
      <c r="J1" s="29"/>
      <c r="K1" s="58">
        <f>DATE(YEAR(A1),MONTH(A1)-1,1)</f>
        <v>45839</v>
      </c>
      <c r="L1" s="58"/>
      <c r="M1" s="58"/>
      <c r="N1" s="58"/>
      <c r="O1" s="58"/>
      <c r="P1" s="58"/>
      <c r="Q1" s="58"/>
      <c r="S1" s="58">
        <f>DATE(YEAR(A1),MONTH(A1)+1,1)</f>
        <v>45901</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f t="shared" si="0"/>
        <v>45839</v>
      </c>
      <c r="M3" s="30">
        <f t="shared" si="0"/>
        <v>45840</v>
      </c>
      <c r="N3" s="30">
        <f t="shared" si="0"/>
        <v>45841</v>
      </c>
      <c r="O3" s="30">
        <f t="shared" si="0"/>
        <v>45842</v>
      </c>
      <c r="P3" s="30">
        <f t="shared" si="0"/>
        <v>45843</v>
      </c>
      <c r="Q3" s="30">
        <f t="shared" si="0"/>
        <v>45844</v>
      </c>
      <c r="R3" s="3"/>
      <c r="S3" s="30">
        <f t="shared" ref="S3:Y8" si="1">IF(MONTH($S$1)&lt;&gt;MONTH($S$1-(WEEKDAY($S$1,1)-(start_day-1))-IF((WEEKDAY($S$1,1)-(start_day-1))&lt;=0,7,0)+(ROW(S3)-ROW($S$3))*7+(COLUMN(S3)-COLUMN($S$3)+1)),"",$S$1-(WEEKDAY($S$1,1)-(start_day-1))-IF((WEEKDAY($S$1,1)-(start_day-1))&lt;=0,7,0)+(ROW(S3)-ROW($S$3))*7+(COLUMN(S3)-COLUMN($S$3)+1))</f>
        <v>45901</v>
      </c>
      <c r="T3" s="30">
        <f t="shared" si="1"/>
        <v>45902</v>
      </c>
      <c r="U3" s="30">
        <f t="shared" si="1"/>
        <v>45903</v>
      </c>
      <c r="V3" s="30">
        <f t="shared" si="1"/>
        <v>45904</v>
      </c>
      <c r="W3" s="30">
        <f t="shared" si="1"/>
        <v>45905</v>
      </c>
      <c r="X3" s="30">
        <f t="shared" si="1"/>
        <v>45906</v>
      </c>
      <c r="Y3" s="30">
        <f t="shared" si="1"/>
        <v>45907</v>
      </c>
    </row>
    <row r="4" spans="1:27" s="4" customFormat="1" ht="9" customHeight="1" x14ac:dyDescent="0.2">
      <c r="A4" s="55"/>
      <c r="B4" s="55"/>
      <c r="C4" s="55"/>
      <c r="D4" s="55"/>
      <c r="E4" s="55"/>
      <c r="F4" s="55"/>
      <c r="G4" s="55"/>
      <c r="H4" s="55"/>
      <c r="I4" s="29"/>
      <c r="J4" s="29"/>
      <c r="K4" s="30">
        <f t="shared" si="0"/>
        <v>45845</v>
      </c>
      <c r="L4" s="30">
        <f t="shared" si="0"/>
        <v>45846</v>
      </c>
      <c r="M4" s="30">
        <f t="shared" si="0"/>
        <v>45847</v>
      </c>
      <c r="N4" s="30">
        <f t="shared" si="0"/>
        <v>45848</v>
      </c>
      <c r="O4" s="30">
        <f t="shared" si="0"/>
        <v>45849</v>
      </c>
      <c r="P4" s="30">
        <f t="shared" si="0"/>
        <v>45850</v>
      </c>
      <c r="Q4" s="30">
        <f t="shared" si="0"/>
        <v>45851</v>
      </c>
      <c r="R4" s="3"/>
      <c r="S4" s="30">
        <f t="shared" si="1"/>
        <v>45908</v>
      </c>
      <c r="T4" s="30">
        <f t="shared" si="1"/>
        <v>45909</v>
      </c>
      <c r="U4" s="30">
        <f t="shared" si="1"/>
        <v>45910</v>
      </c>
      <c r="V4" s="30">
        <f t="shared" si="1"/>
        <v>45911</v>
      </c>
      <c r="W4" s="30">
        <f t="shared" si="1"/>
        <v>45912</v>
      </c>
      <c r="X4" s="30">
        <f t="shared" si="1"/>
        <v>45913</v>
      </c>
      <c r="Y4" s="30">
        <f t="shared" si="1"/>
        <v>45914</v>
      </c>
    </row>
    <row r="5" spans="1:27" s="4" customFormat="1" ht="9" customHeight="1" x14ac:dyDescent="0.2">
      <c r="A5" s="55"/>
      <c r="B5" s="55"/>
      <c r="C5" s="55"/>
      <c r="D5" s="55"/>
      <c r="E5" s="55"/>
      <c r="F5" s="55"/>
      <c r="G5" s="55"/>
      <c r="H5" s="55"/>
      <c r="I5" s="29"/>
      <c r="J5" s="29"/>
      <c r="K5" s="30">
        <f t="shared" si="0"/>
        <v>45852</v>
      </c>
      <c r="L5" s="30">
        <f t="shared" si="0"/>
        <v>45853</v>
      </c>
      <c r="M5" s="30">
        <f t="shared" si="0"/>
        <v>45854</v>
      </c>
      <c r="N5" s="30">
        <f t="shared" si="0"/>
        <v>45855</v>
      </c>
      <c r="O5" s="30">
        <f t="shared" si="0"/>
        <v>45856</v>
      </c>
      <c r="P5" s="30">
        <f t="shared" si="0"/>
        <v>45857</v>
      </c>
      <c r="Q5" s="30">
        <f t="shared" si="0"/>
        <v>45858</v>
      </c>
      <c r="R5" s="3"/>
      <c r="S5" s="30">
        <f t="shared" si="1"/>
        <v>45915</v>
      </c>
      <c r="T5" s="30">
        <f t="shared" si="1"/>
        <v>45916</v>
      </c>
      <c r="U5" s="30">
        <f t="shared" si="1"/>
        <v>45917</v>
      </c>
      <c r="V5" s="30">
        <f t="shared" si="1"/>
        <v>45918</v>
      </c>
      <c r="W5" s="30">
        <f t="shared" si="1"/>
        <v>45919</v>
      </c>
      <c r="X5" s="30">
        <f t="shared" si="1"/>
        <v>45920</v>
      </c>
      <c r="Y5" s="30">
        <f t="shared" si="1"/>
        <v>45921</v>
      </c>
    </row>
    <row r="6" spans="1:27" s="4" customFormat="1" ht="9" customHeight="1" x14ac:dyDescent="0.2">
      <c r="A6" s="55"/>
      <c r="B6" s="55"/>
      <c r="C6" s="55"/>
      <c r="D6" s="55"/>
      <c r="E6" s="55"/>
      <c r="F6" s="55"/>
      <c r="G6" s="55"/>
      <c r="H6" s="55"/>
      <c r="I6" s="29"/>
      <c r="J6" s="29"/>
      <c r="K6" s="30">
        <f t="shared" si="0"/>
        <v>45859</v>
      </c>
      <c r="L6" s="30">
        <f t="shared" si="0"/>
        <v>45860</v>
      </c>
      <c r="M6" s="30">
        <f t="shared" si="0"/>
        <v>45861</v>
      </c>
      <c r="N6" s="30">
        <f t="shared" si="0"/>
        <v>45862</v>
      </c>
      <c r="O6" s="30">
        <f t="shared" si="0"/>
        <v>45863</v>
      </c>
      <c r="P6" s="30">
        <f t="shared" si="0"/>
        <v>45864</v>
      </c>
      <c r="Q6" s="30">
        <f t="shared" si="0"/>
        <v>45865</v>
      </c>
      <c r="R6" s="3"/>
      <c r="S6" s="30">
        <f t="shared" si="1"/>
        <v>45922</v>
      </c>
      <c r="T6" s="30">
        <f t="shared" si="1"/>
        <v>45923</v>
      </c>
      <c r="U6" s="30">
        <f t="shared" si="1"/>
        <v>45924</v>
      </c>
      <c r="V6" s="30">
        <f t="shared" si="1"/>
        <v>45925</v>
      </c>
      <c r="W6" s="30">
        <f t="shared" si="1"/>
        <v>45926</v>
      </c>
      <c r="X6" s="30">
        <f t="shared" si="1"/>
        <v>45927</v>
      </c>
      <c r="Y6" s="30">
        <f t="shared" si="1"/>
        <v>45928</v>
      </c>
    </row>
    <row r="7" spans="1:27" s="4" customFormat="1" ht="9" customHeight="1" x14ac:dyDescent="0.2">
      <c r="A7" s="55"/>
      <c r="B7" s="55"/>
      <c r="C7" s="55"/>
      <c r="D7" s="55"/>
      <c r="E7" s="55"/>
      <c r="F7" s="55"/>
      <c r="G7" s="55"/>
      <c r="H7" s="55"/>
      <c r="I7" s="29"/>
      <c r="J7" s="29"/>
      <c r="K7" s="30">
        <f t="shared" si="0"/>
        <v>45866</v>
      </c>
      <c r="L7" s="30">
        <f t="shared" si="0"/>
        <v>45867</v>
      </c>
      <c r="M7" s="30">
        <f t="shared" si="0"/>
        <v>45868</v>
      </c>
      <c r="N7" s="30">
        <f t="shared" si="0"/>
        <v>45869</v>
      </c>
      <c r="O7" s="30" t="str">
        <f t="shared" si="0"/>
        <v/>
      </c>
      <c r="P7" s="30" t="str">
        <f t="shared" si="0"/>
        <v/>
      </c>
      <c r="Q7" s="30" t="str">
        <f t="shared" si="0"/>
        <v/>
      </c>
      <c r="R7" s="3"/>
      <c r="S7" s="30">
        <f t="shared" si="1"/>
        <v>45929</v>
      </c>
      <c r="T7" s="30">
        <f t="shared" si="1"/>
        <v>45930</v>
      </c>
      <c r="U7" s="30" t="str">
        <f t="shared" si="1"/>
        <v/>
      </c>
      <c r="V7" s="30" t="str">
        <f t="shared" si="1"/>
        <v/>
      </c>
      <c r="W7" s="30" t="str">
        <f t="shared" si="1"/>
        <v/>
      </c>
      <c r="X7" s="30" t="str">
        <f t="shared" si="1"/>
        <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45866</v>
      </c>
      <c r="B9" s="57"/>
      <c r="C9" s="57">
        <f>C10</f>
        <v>45867</v>
      </c>
      <c r="D9" s="57"/>
      <c r="E9" s="57">
        <f>E10</f>
        <v>45868</v>
      </c>
      <c r="F9" s="57"/>
      <c r="G9" s="57">
        <f>G10</f>
        <v>45869</v>
      </c>
      <c r="H9" s="57"/>
      <c r="I9" s="57">
        <f>I10</f>
        <v>45870</v>
      </c>
      <c r="J9" s="57"/>
      <c r="K9" s="57">
        <f>K10</f>
        <v>45871</v>
      </c>
      <c r="L9" s="57"/>
      <c r="M9" s="57"/>
      <c r="N9" s="57"/>
      <c r="O9" s="57"/>
      <c r="P9" s="57"/>
      <c r="Q9" s="57"/>
      <c r="R9" s="57"/>
      <c r="S9" s="57">
        <f>S10</f>
        <v>45872</v>
      </c>
      <c r="T9" s="57"/>
      <c r="U9" s="57"/>
      <c r="V9" s="57"/>
      <c r="W9" s="57"/>
      <c r="X9" s="57"/>
      <c r="Y9" s="57"/>
      <c r="Z9" s="59"/>
    </row>
    <row r="10" spans="1:27" s="1" customFormat="1" ht="18.75" x14ac:dyDescent="0.2">
      <c r="A10" s="27">
        <f>$A$1-(WEEKDAY($A$1,1)-(start_day-1))-IF((WEEKDAY($A$1,1)-(start_day-1))&lt;=0,7,0)+1</f>
        <v>45866</v>
      </c>
      <c r="B10" s="12"/>
      <c r="C10" s="28">
        <f>A10+1</f>
        <v>45867</v>
      </c>
      <c r="D10" s="11"/>
      <c r="E10" s="28">
        <f>C10+1</f>
        <v>45868</v>
      </c>
      <c r="F10" s="11"/>
      <c r="G10" s="28">
        <f>E10+1</f>
        <v>45869</v>
      </c>
      <c r="H10" s="11"/>
      <c r="I10" s="28">
        <f>G10+1</f>
        <v>45870</v>
      </c>
      <c r="J10" s="11"/>
      <c r="K10" s="41">
        <f>I10+1</f>
        <v>45871</v>
      </c>
      <c r="L10" s="42"/>
      <c r="M10" s="43"/>
      <c r="N10" s="43"/>
      <c r="O10" s="43"/>
      <c r="P10" s="43"/>
      <c r="Q10" s="43"/>
      <c r="R10" s="44"/>
      <c r="S10" s="45">
        <f>K10+1</f>
        <v>45872</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45873</v>
      </c>
      <c r="B16" s="12"/>
      <c r="C16" s="28">
        <f>A16+1</f>
        <v>45874</v>
      </c>
      <c r="D16" s="11"/>
      <c r="E16" s="28">
        <f>C16+1</f>
        <v>45875</v>
      </c>
      <c r="F16" s="11"/>
      <c r="G16" s="28">
        <f>E16+1</f>
        <v>45876</v>
      </c>
      <c r="H16" s="11"/>
      <c r="I16" s="28">
        <f>G16+1</f>
        <v>45877</v>
      </c>
      <c r="J16" s="11"/>
      <c r="K16" s="41">
        <f>I16+1</f>
        <v>45878</v>
      </c>
      <c r="L16" s="42"/>
      <c r="M16" s="43"/>
      <c r="N16" s="43"/>
      <c r="O16" s="43"/>
      <c r="P16" s="43"/>
      <c r="Q16" s="43"/>
      <c r="R16" s="44"/>
      <c r="S16" s="45">
        <f>K16+1</f>
        <v>45879</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45880</v>
      </c>
      <c r="B22" s="12"/>
      <c r="C22" s="28">
        <f>A22+1</f>
        <v>45881</v>
      </c>
      <c r="D22" s="11"/>
      <c r="E22" s="28">
        <f>C22+1</f>
        <v>45882</v>
      </c>
      <c r="F22" s="11"/>
      <c r="G22" s="28">
        <f>E22+1</f>
        <v>45883</v>
      </c>
      <c r="H22" s="11"/>
      <c r="I22" s="28">
        <f>G22+1</f>
        <v>45884</v>
      </c>
      <c r="J22" s="11"/>
      <c r="K22" s="41">
        <f>I22+1</f>
        <v>45885</v>
      </c>
      <c r="L22" s="42"/>
      <c r="M22" s="43"/>
      <c r="N22" s="43"/>
      <c r="O22" s="43"/>
      <c r="P22" s="43"/>
      <c r="Q22" s="43"/>
      <c r="R22" s="44"/>
      <c r="S22" s="45">
        <f>K22+1</f>
        <v>45886</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45887</v>
      </c>
      <c r="B28" s="12"/>
      <c r="C28" s="28">
        <f>A28+1</f>
        <v>45888</v>
      </c>
      <c r="D28" s="11"/>
      <c r="E28" s="28">
        <f>C28+1</f>
        <v>45889</v>
      </c>
      <c r="F28" s="11"/>
      <c r="G28" s="28">
        <f>E28+1</f>
        <v>45890</v>
      </c>
      <c r="H28" s="11"/>
      <c r="I28" s="28">
        <f>G28+1</f>
        <v>45891</v>
      </c>
      <c r="J28" s="11"/>
      <c r="K28" s="41">
        <f>I28+1</f>
        <v>45892</v>
      </c>
      <c r="L28" s="42"/>
      <c r="M28" s="43"/>
      <c r="N28" s="43"/>
      <c r="O28" s="43"/>
      <c r="P28" s="43"/>
      <c r="Q28" s="43"/>
      <c r="R28" s="44"/>
      <c r="S28" s="45">
        <f>K28+1</f>
        <v>45893</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45894</v>
      </c>
      <c r="B34" s="12"/>
      <c r="C34" s="28">
        <f>A34+1</f>
        <v>45895</v>
      </c>
      <c r="D34" s="11"/>
      <c r="E34" s="28">
        <f>C34+1</f>
        <v>45896</v>
      </c>
      <c r="F34" s="11"/>
      <c r="G34" s="28">
        <f>E34+1</f>
        <v>45897</v>
      </c>
      <c r="H34" s="11"/>
      <c r="I34" s="28">
        <f>G34+1</f>
        <v>45898</v>
      </c>
      <c r="J34" s="11"/>
      <c r="K34" s="41">
        <f>I34+1</f>
        <v>45899</v>
      </c>
      <c r="L34" s="42"/>
      <c r="M34" s="43"/>
      <c r="N34" s="43"/>
      <c r="O34" s="43"/>
      <c r="P34" s="43"/>
      <c r="Q34" s="43"/>
      <c r="R34" s="44"/>
      <c r="S34" s="45">
        <f>K34+1</f>
        <v>45900</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45901</v>
      </c>
      <c r="B40" s="12"/>
      <c r="C40" s="28">
        <f>A40+1</f>
        <v>45902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zoomScaleNormal="100" workbookViewId="0">
      <selection activeCell="K44" sqref="K44:Z44"/>
    </sheetView>
  </sheetViews>
  <sheetFormatPr baseColWidth="10" defaultColWidth="9.140625" defaultRowHeight="12.75" x14ac:dyDescent="0.2"/>
  <cols>
    <col min="1" max="1" width="5.7109375" customWidth="1"/>
    <col min="2" max="2" width="13.7109375" customWidth="1"/>
    <col min="3" max="3" width="5.7109375" customWidth="1"/>
    <col min="4" max="4" width="13.7109375" customWidth="1"/>
    <col min="5" max="5" width="5.7109375" customWidth="1"/>
    <col min="6" max="6" width="13.7109375" customWidth="1"/>
    <col min="7" max="7" width="5.7109375" customWidth="1"/>
    <col min="8" max="8" width="13.7109375" customWidth="1"/>
    <col min="9" max="9" width="5.7109375" customWidth="1"/>
    <col min="10" max="10" width="13.7109375" customWidth="1"/>
    <col min="11" max="26" width="3.28515625" customWidth="1"/>
    <col min="29" max="29" width="23.28515625" customWidth="1"/>
  </cols>
  <sheetData>
    <row r="1" spans="1:27" s="3" customFormat="1" ht="15" customHeight="1" x14ac:dyDescent="0.2">
      <c r="A1" s="55">
        <f>DATE('1'!AD18,'1'!AD20+8,1)</f>
        <v>45901</v>
      </c>
      <c r="B1" s="55"/>
      <c r="C1" s="55"/>
      <c r="D1" s="55"/>
      <c r="E1" s="55"/>
      <c r="F1" s="55"/>
      <c r="G1" s="55"/>
      <c r="H1" s="55"/>
      <c r="I1" s="29"/>
      <c r="J1" s="29"/>
      <c r="K1" s="58">
        <f>DATE(YEAR(A1),MONTH(A1)-1,1)</f>
        <v>45870</v>
      </c>
      <c r="L1" s="58"/>
      <c r="M1" s="58"/>
      <c r="N1" s="58"/>
      <c r="O1" s="58"/>
      <c r="P1" s="58"/>
      <c r="Q1" s="58"/>
      <c r="S1" s="58">
        <f>DATE(YEAR(A1),MONTH(A1)+1,1)</f>
        <v>45931</v>
      </c>
      <c r="T1" s="58"/>
      <c r="U1" s="58"/>
      <c r="V1" s="58"/>
      <c r="W1" s="58"/>
      <c r="X1" s="58"/>
      <c r="Y1" s="58"/>
    </row>
    <row r="2" spans="1:27" s="3" customFormat="1" ht="11.25" customHeight="1" x14ac:dyDescent="0.2">
      <c r="A2" s="55"/>
      <c r="B2" s="55"/>
      <c r="C2" s="55"/>
      <c r="D2" s="55"/>
      <c r="E2" s="55"/>
      <c r="F2" s="55"/>
      <c r="G2" s="55"/>
      <c r="H2" s="55"/>
      <c r="I2" s="29"/>
      <c r="J2" s="29"/>
      <c r="K2" s="26" t="str">
        <f>INDEX({"Do";"Lu";"Ma";"Mi";"Ju";"Vi";"Sá"},1+MOD(start_day+1-2,7))</f>
        <v>Lu</v>
      </c>
      <c r="L2" s="26" t="str">
        <f>INDEX({"Do";"Lu";"Ma";"Mi";"Ju";"Vi";"Sá"},1+MOD(start_day+2-2,7))</f>
        <v>Ma</v>
      </c>
      <c r="M2" s="26" t="str">
        <f>INDEX({"Do";"Lu";"Ma";"Mi";"Ju";"Vi";"Sá"},1+MOD(start_day+3-2,7))</f>
        <v>Mi</v>
      </c>
      <c r="N2" s="26" t="str">
        <f>INDEX({"Do";"Lu";"Ma";"Mi";"Ju";"Vi";"Sá"},1+MOD(start_day+4-2,7))</f>
        <v>Ju</v>
      </c>
      <c r="O2" s="26" t="str">
        <f>INDEX({"Do";"Lu";"Ma";"Mi";"Ju";"Vi";"Sá"},1+MOD(start_day+5-2,7))</f>
        <v>Vi</v>
      </c>
      <c r="P2" s="26" t="str">
        <f>INDEX({"Do";"Lu";"Ma";"Mi";"Ju";"Vi";"Sá"},1+MOD(start_day+6-2,7))</f>
        <v>Sá</v>
      </c>
      <c r="Q2" s="26" t="str">
        <f>INDEX({"Do";"Lu";"Ma";"Mi";"Ju";"Vi";"Sá"},1+MOD(start_day+7-2,7))</f>
        <v>Do</v>
      </c>
      <c r="S2" s="26" t="str">
        <f>INDEX({"Do";"Lu";"Ma";"Mi";"Ju";"Vi";"Sá"},1+MOD(start_day+1-2,7))</f>
        <v>Lu</v>
      </c>
      <c r="T2" s="26" t="str">
        <f>INDEX({"Do";"Lu";"Ma";"Mi";"Ju";"Vi";"Sá"},1+MOD(start_day+2-2,7))</f>
        <v>Ma</v>
      </c>
      <c r="U2" s="26" t="str">
        <f>INDEX({"Do";"Lu";"Ma";"Mi";"Ju";"Vi";"Sá"},1+MOD(start_day+3-2,7))</f>
        <v>Mi</v>
      </c>
      <c r="V2" s="26" t="str">
        <f>INDEX({"Do";"Lu";"Ma";"Mi";"Ju";"Vi";"Sá"},1+MOD(start_day+4-2,7))</f>
        <v>Ju</v>
      </c>
      <c r="W2" s="26" t="str">
        <f>INDEX({"Do";"Lu";"Ma";"Mi";"Ju";"Vi";"Sá"},1+MOD(start_day+5-2,7))</f>
        <v>Vi</v>
      </c>
      <c r="X2" s="26" t="str">
        <f>INDEX({"Do";"Lu";"Ma";"Mi";"Ju";"Vi";"Sá"},1+MOD(start_day+6-2,7))</f>
        <v>Sá</v>
      </c>
      <c r="Y2" s="26" t="str">
        <f>INDEX({"Do";"Lu";"Ma";"Mi";"Ju";"Vi";"Sá"},1+MOD(start_day+7-2,7))</f>
        <v>Do</v>
      </c>
    </row>
    <row r="3" spans="1:27" s="4" customFormat="1" ht="9" customHeight="1" x14ac:dyDescent="0.2">
      <c r="A3" s="55"/>
      <c r="B3" s="55"/>
      <c r="C3" s="55"/>
      <c r="D3" s="55"/>
      <c r="E3" s="55"/>
      <c r="F3" s="55"/>
      <c r="G3" s="55"/>
      <c r="H3" s="55"/>
      <c r="I3" s="29"/>
      <c r="J3" s="29"/>
      <c r="K3" s="30" t="str">
        <f t="shared" ref="K3:Q8" si="0">IF(MONTH($K$1)&lt;&gt;MONTH($K$1-(WEEKDAY($K$1,1)-(start_day-1))-IF((WEEKDAY($K$1,1)-(start_day-1))&lt;=0,7,0)+(ROW(K3)-ROW($K$3))*7+(COLUMN(K3)-COLUMN($K$3)+1)),"",$K$1-(WEEKDAY($K$1,1)-(start_day-1))-IF((WEEKDAY($K$1,1)-(start_day-1))&lt;=0,7,0)+(ROW(K3)-ROW($K$3))*7+(COLUMN(K3)-COLUMN($K$3)+1))</f>
        <v/>
      </c>
      <c r="L3" s="30" t="str">
        <f t="shared" si="0"/>
        <v/>
      </c>
      <c r="M3" s="30" t="str">
        <f t="shared" si="0"/>
        <v/>
      </c>
      <c r="N3" s="30" t="str">
        <f t="shared" si="0"/>
        <v/>
      </c>
      <c r="O3" s="30">
        <f t="shared" si="0"/>
        <v>45870</v>
      </c>
      <c r="P3" s="30">
        <f t="shared" si="0"/>
        <v>45871</v>
      </c>
      <c r="Q3" s="30">
        <f t="shared" si="0"/>
        <v>45872</v>
      </c>
      <c r="R3" s="3"/>
      <c r="S3" s="30" t="str">
        <f t="shared" ref="S3:Y8" si="1">IF(MONTH($S$1)&lt;&gt;MONTH($S$1-(WEEKDAY($S$1,1)-(start_day-1))-IF((WEEKDAY($S$1,1)-(start_day-1))&lt;=0,7,0)+(ROW(S3)-ROW($S$3))*7+(COLUMN(S3)-COLUMN($S$3)+1)),"",$S$1-(WEEKDAY($S$1,1)-(start_day-1))-IF((WEEKDAY($S$1,1)-(start_day-1))&lt;=0,7,0)+(ROW(S3)-ROW($S$3))*7+(COLUMN(S3)-COLUMN($S$3)+1))</f>
        <v/>
      </c>
      <c r="T3" s="30" t="str">
        <f t="shared" si="1"/>
        <v/>
      </c>
      <c r="U3" s="30">
        <f t="shared" si="1"/>
        <v>45931</v>
      </c>
      <c r="V3" s="30">
        <f t="shared" si="1"/>
        <v>45932</v>
      </c>
      <c r="W3" s="30">
        <f t="shared" si="1"/>
        <v>45933</v>
      </c>
      <c r="X3" s="30">
        <f t="shared" si="1"/>
        <v>45934</v>
      </c>
      <c r="Y3" s="30">
        <f t="shared" si="1"/>
        <v>45935</v>
      </c>
    </row>
    <row r="4" spans="1:27" s="4" customFormat="1" ht="9" customHeight="1" x14ac:dyDescent="0.2">
      <c r="A4" s="55"/>
      <c r="B4" s="55"/>
      <c r="C4" s="55"/>
      <c r="D4" s="55"/>
      <c r="E4" s="55"/>
      <c r="F4" s="55"/>
      <c r="G4" s="55"/>
      <c r="H4" s="55"/>
      <c r="I4" s="29"/>
      <c r="J4" s="29"/>
      <c r="K4" s="30">
        <f t="shared" si="0"/>
        <v>45873</v>
      </c>
      <c r="L4" s="30">
        <f t="shared" si="0"/>
        <v>45874</v>
      </c>
      <c r="M4" s="30">
        <f t="shared" si="0"/>
        <v>45875</v>
      </c>
      <c r="N4" s="30">
        <f t="shared" si="0"/>
        <v>45876</v>
      </c>
      <c r="O4" s="30">
        <f t="shared" si="0"/>
        <v>45877</v>
      </c>
      <c r="P4" s="30">
        <f t="shared" si="0"/>
        <v>45878</v>
      </c>
      <c r="Q4" s="30">
        <f t="shared" si="0"/>
        <v>45879</v>
      </c>
      <c r="R4" s="3"/>
      <c r="S4" s="30">
        <f t="shared" si="1"/>
        <v>45936</v>
      </c>
      <c r="T4" s="30">
        <f t="shared" si="1"/>
        <v>45937</v>
      </c>
      <c r="U4" s="30">
        <f t="shared" si="1"/>
        <v>45938</v>
      </c>
      <c r="V4" s="30">
        <f t="shared" si="1"/>
        <v>45939</v>
      </c>
      <c r="W4" s="30">
        <f t="shared" si="1"/>
        <v>45940</v>
      </c>
      <c r="X4" s="30">
        <f t="shared" si="1"/>
        <v>45941</v>
      </c>
      <c r="Y4" s="30">
        <f t="shared" si="1"/>
        <v>45942</v>
      </c>
    </row>
    <row r="5" spans="1:27" s="4" customFormat="1" ht="9" customHeight="1" x14ac:dyDescent="0.2">
      <c r="A5" s="55"/>
      <c r="B5" s="55"/>
      <c r="C5" s="55"/>
      <c r="D5" s="55"/>
      <c r="E5" s="55"/>
      <c r="F5" s="55"/>
      <c r="G5" s="55"/>
      <c r="H5" s="55"/>
      <c r="I5" s="29"/>
      <c r="J5" s="29"/>
      <c r="K5" s="30">
        <f t="shared" si="0"/>
        <v>45880</v>
      </c>
      <c r="L5" s="30">
        <f t="shared" si="0"/>
        <v>45881</v>
      </c>
      <c r="M5" s="30">
        <f t="shared" si="0"/>
        <v>45882</v>
      </c>
      <c r="N5" s="30">
        <f t="shared" si="0"/>
        <v>45883</v>
      </c>
      <c r="O5" s="30">
        <f t="shared" si="0"/>
        <v>45884</v>
      </c>
      <c r="P5" s="30">
        <f t="shared" si="0"/>
        <v>45885</v>
      </c>
      <c r="Q5" s="30">
        <f t="shared" si="0"/>
        <v>45886</v>
      </c>
      <c r="R5" s="3"/>
      <c r="S5" s="30">
        <f t="shared" si="1"/>
        <v>45943</v>
      </c>
      <c r="T5" s="30">
        <f t="shared" si="1"/>
        <v>45944</v>
      </c>
      <c r="U5" s="30">
        <f t="shared" si="1"/>
        <v>45945</v>
      </c>
      <c r="V5" s="30">
        <f t="shared" si="1"/>
        <v>45946</v>
      </c>
      <c r="W5" s="30">
        <f t="shared" si="1"/>
        <v>45947</v>
      </c>
      <c r="X5" s="30">
        <f t="shared" si="1"/>
        <v>45948</v>
      </c>
      <c r="Y5" s="30">
        <f t="shared" si="1"/>
        <v>45949</v>
      </c>
    </row>
    <row r="6" spans="1:27" s="4" customFormat="1" ht="9" customHeight="1" x14ac:dyDescent="0.2">
      <c r="A6" s="55"/>
      <c r="B6" s="55"/>
      <c r="C6" s="55"/>
      <c r="D6" s="55"/>
      <c r="E6" s="55"/>
      <c r="F6" s="55"/>
      <c r="G6" s="55"/>
      <c r="H6" s="55"/>
      <c r="I6" s="29"/>
      <c r="J6" s="29"/>
      <c r="K6" s="30">
        <f t="shared" si="0"/>
        <v>45887</v>
      </c>
      <c r="L6" s="30">
        <f t="shared" si="0"/>
        <v>45888</v>
      </c>
      <c r="M6" s="30">
        <f t="shared" si="0"/>
        <v>45889</v>
      </c>
      <c r="N6" s="30">
        <f t="shared" si="0"/>
        <v>45890</v>
      </c>
      <c r="O6" s="30">
        <f t="shared" si="0"/>
        <v>45891</v>
      </c>
      <c r="P6" s="30">
        <f t="shared" si="0"/>
        <v>45892</v>
      </c>
      <c r="Q6" s="30">
        <f t="shared" si="0"/>
        <v>45893</v>
      </c>
      <c r="R6" s="3"/>
      <c r="S6" s="30">
        <f t="shared" si="1"/>
        <v>45950</v>
      </c>
      <c r="T6" s="30">
        <f t="shared" si="1"/>
        <v>45951</v>
      </c>
      <c r="U6" s="30">
        <f t="shared" si="1"/>
        <v>45952</v>
      </c>
      <c r="V6" s="30">
        <f t="shared" si="1"/>
        <v>45953</v>
      </c>
      <c r="W6" s="30">
        <f t="shared" si="1"/>
        <v>45954</v>
      </c>
      <c r="X6" s="30">
        <f t="shared" si="1"/>
        <v>45955</v>
      </c>
      <c r="Y6" s="30">
        <f t="shared" si="1"/>
        <v>45956</v>
      </c>
    </row>
    <row r="7" spans="1:27" s="4" customFormat="1" ht="9" customHeight="1" x14ac:dyDescent="0.2">
      <c r="A7" s="55"/>
      <c r="B7" s="55"/>
      <c r="C7" s="55"/>
      <c r="D7" s="55"/>
      <c r="E7" s="55"/>
      <c r="F7" s="55"/>
      <c r="G7" s="55"/>
      <c r="H7" s="55"/>
      <c r="I7" s="29"/>
      <c r="J7" s="29"/>
      <c r="K7" s="30">
        <f t="shared" si="0"/>
        <v>45894</v>
      </c>
      <c r="L7" s="30">
        <f t="shared" si="0"/>
        <v>45895</v>
      </c>
      <c r="M7" s="30">
        <f t="shared" si="0"/>
        <v>45896</v>
      </c>
      <c r="N7" s="30">
        <f t="shared" si="0"/>
        <v>45897</v>
      </c>
      <c r="O7" s="30">
        <f t="shared" si="0"/>
        <v>45898</v>
      </c>
      <c r="P7" s="30">
        <f t="shared" si="0"/>
        <v>45899</v>
      </c>
      <c r="Q7" s="30">
        <f t="shared" si="0"/>
        <v>45900</v>
      </c>
      <c r="R7" s="3"/>
      <c r="S7" s="30">
        <f t="shared" si="1"/>
        <v>45957</v>
      </c>
      <c r="T7" s="30">
        <f t="shared" si="1"/>
        <v>45958</v>
      </c>
      <c r="U7" s="30">
        <f t="shared" si="1"/>
        <v>45959</v>
      </c>
      <c r="V7" s="30">
        <f t="shared" si="1"/>
        <v>45960</v>
      </c>
      <c r="W7" s="30">
        <f t="shared" si="1"/>
        <v>45961</v>
      </c>
      <c r="X7" s="30" t="str">
        <f t="shared" si="1"/>
        <v/>
      </c>
      <c r="Y7" s="30" t="str">
        <f t="shared" si="1"/>
        <v/>
      </c>
    </row>
    <row r="8" spans="1:27" s="5" customFormat="1" ht="9" customHeight="1" x14ac:dyDescent="0.2">
      <c r="A8" s="32"/>
      <c r="B8" s="32"/>
      <c r="C8" s="32"/>
      <c r="D8" s="32"/>
      <c r="E8" s="32"/>
      <c r="F8" s="32"/>
      <c r="G8" s="32"/>
      <c r="H8" s="32"/>
      <c r="I8" s="31"/>
      <c r="J8" s="31"/>
      <c r="K8" s="30" t="str">
        <f t="shared" si="0"/>
        <v/>
      </c>
      <c r="L8" s="30" t="str">
        <f t="shared" si="0"/>
        <v/>
      </c>
      <c r="M8" s="30" t="str">
        <f t="shared" si="0"/>
        <v/>
      </c>
      <c r="N8" s="30" t="str">
        <f t="shared" si="0"/>
        <v/>
      </c>
      <c r="O8" s="30" t="str">
        <f t="shared" si="0"/>
        <v/>
      </c>
      <c r="P8" s="30" t="str">
        <f t="shared" si="0"/>
        <v/>
      </c>
      <c r="Q8" s="30" t="str">
        <f t="shared" si="0"/>
        <v/>
      </c>
      <c r="R8" s="18"/>
      <c r="S8" s="30" t="str">
        <f t="shared" si="1"/>
        <v/>
      </c>
      <c r="T8" s="30" t="str">
        <f t="shared" si="1"/>
        <v/>
      </c>
      <c r="U8" s="30" t="str">
        <f t="shared" si="1"/>
        <v/>
      </c>
      <c r="V8" s="30" t="str">
        <f t="shared" si="1"/>
        <v/>
      </c>
      <c r="W8" s="30" t="str">
        <f t="shared" si="1"/>
        <v/>
      </c>
      <c r="X8" s="30" t="str">
        <f t="shared" si="1"/>
        <v/>
      </c>
      <c r="Y8" s="30" t="str">
        <f t="shared" si="1"/>
        <v/>
      </c>
      <c r="Z8" s="19"/>
    </row>
    <row r="9" spans="1:27" s="1" customFormat="1" ht="21" customHeight="1" x14ac:dyDescent="0.2">
      <c r="A9" s="56">
        <f>A10</f>
        <v>45901</v>
      </c>
      <c r="B9" s="57"/>
      <c r="C9" s="57">
        <f>C10</f>
        <v>45902</v>
      </c>
      <c r="D9" s="57"/>
      <c r="E9" s="57">
        <f>E10</f>
        <v>45903</v>
      </c>
      <c r="F9" s="57"/>
      <c r="G9" s="57">
        <f>G10</f>
        <v>45904</v>
      </c>
      <c r="H9" s="57"/>
      <c r="I9" s="57">
        <f>I10</f>
        <v>45905</v>
      </c>
      <c r="J9" s="57"/>
      <c r="K9" s="57">
        <f>K10</f>
        <v>45906</v>
      </c>
      <c r="L9" s="57"/>
      <c r="M9" s="57"/>
      <c r="N9" s="57"/>
      <c r="O9" s="57"/>
      <c r="P9" s="57"/>
      <c r="Q9" s="57"/>
      <c r="R9" s="57"/>
      <c r="S9" s="57">
        <f>S10</f>
        <v>45907</v>
      </c>
      <c r="T9" s="57"/>
      <c r="U9" s="57"/>
      <c r="V9" s="57"/>
      <c r="W9" s="57"/>
      <c r="X9" s="57"/>
      <c r="Y9" s="57"/>
      <c r="Z9" s="59"/>
    </row>
    <row r="10" spans="1:27" s="1" customFormat="1" ht="18.75" x14ac:dyDescent="0.2">
      <c r="A10" s="27">
        <f>$A$1-(WEEKDAY($A$1,1)-(start_day-1))-IF((WEEKDAY($A$1,1)-(start_day-1))&lt;=0,7,0)+1</f>
        <v>45901</v>
      </c>
      <c r="B10" s="12"/>
      <c r="C10" s="28">
        <f>A10+1</f>
        <v>45902</v>
      </c>
      <c r="D10" s="11"/>
      <c r="E10" s="28">
        <f>C10+1</f>
        <v>45903</v>
      </c>
      <c r="F10" s="11"/>
      <c r="G10" s="28">
        <f>E10+1</f>
        <v>45904</v>
      </c>
      <c r="H10" s="11"/>
      <c r="I10" s="28">
        <f>G10+1</f>
        <v>45905</v>
      </c>
      <c r="J10" s="11"/>
      <c r="K10" s="41">
        <f>I10+1</f>
        <v>45906</v>
      </c>
      <c r="L10" s="42"/>
      <c r="M10" s="43"/>
      <c r="N10" s="43"/>
      <c r="O10" s="43"/>
      <c r="P10" s="43"/>
      <c r="Q10" s="43"/>
      <c r="R10" s="44"/>
      <c r="S10" s="45">
        <f>K10+1</f>
        <v>45907</v>
      </c>
      <c r="T10" s="46"/>
      <c r="U10" s="47"/>
      <c r="V10" s="47"/>
      <c r="W10" s="47"/>
      <c r="X10" s="47"/>
      <c r="Y10" s="47"/>
      <c r="Z10" s="48"/>
    </row>
    <row r="11" spans="1:27" s="1" customFormat="1" x14ac:dyDescent="0.2">
      <c r="A11" s="38"/>
      <c r="B11" s="39"/>
      <c r="C11" s="51"/>
      <c r="D11" s="52"/>
      <c r="E11" s="51"/>
      <c r="F11" s="52"/>
      <c r="G11" s="51"/>
      <c r="H11" s="52"/>
      <c r="I11" s="51"/>
      <c r="J11" s="52"/>
      <c r="K11" s="51"/>
      <c r="L11" s="53"/>
      <c r="M11" s="53"/>
      <c r="N11" s="53"/>
      <c r="O11" s="53"/>
      <c r="P11" s="53"/>
      <c r="Q11" s="53"/>
      <c r="R11" s="52"/>
      <c r="S11" s="38"/>
      <c r="T11" s="39"/>
      <c r="U11" s="39"/>
      <c r="V11" s="39"/>
      <c r="W11" s="39"/>
      <c r="X11" s="39"/>
      <c r="Y11" s="39"/>
      <c r="Z11" s="40"/>
    </row>
    <row r="12" spans="1:27" s="1" customFormat="1" x14ac:dyDescent="0.2">
      <c r="A12" s="38"/>
      <c r="B12" s="39"/>
      <c r="C12" s="51"/>
      <c r="D12" s="52"/>
      <c r="E12" s="51"/>
      <c r="F12" s="52"/>
      <c r="G12" s="51"/>
      <c r="H12" s="52"/>
      <c r="I12" s="51"/>
      <c r="J12" s="52"/>
      <c r="K12" s="51"/>
      <c r="L12" s="53"/>
      <c r="M12" s="53"/>
      <c r="N12" s="53"/>
      <c r="O12" s="53"/>
      <c r="P12" s="53"/>
      <c r="Q12" s="53"/>
      <c r="R12" s="52"/>
      <c r="S12" s="38"/>
      <c r="T12" s="39"/>
      <c r="U12" s="39"/>
      <c r="V12" s="39"/>
      <c r="W12" s="39"/>
      <c r="X12" s="39"/>
      <c r="Y12" s="39"/>
      <c r="Z12" s="40"/>
    </row>
    <row r="13" spans="1:27" s="1" customFormat="1" x14ac:dyDescent="0.2">
      <c r="A13" s="38"/>
      <c r="B13" s="39"/>
      <c r="C13" s="51"/>
      <c r="D13" s="52"/>
      <c r="E13" s="51"/>
      <c r="F13" s="52"/>
      <c r="G13" s="51"/>
      <c r="H13" s="52"/>
      <c r="I13" s="51"/>
      <c r="J13" s="52"/>
      <c r="K13" s="51"/>
      <c r="L13" s="53"/>
      <c r="M13" s="53"/>
      <c r="N13" s="53"/>
      <c r="O13" s="53"/>
      <c r="P13" s="53"/>
      <c r="Q13" s="53"/>
      <c r="R13" s="52"/>
      <c r="S13" s="38"/>
      <c r="T13" s="39"/>
      <c r="U13" s="39"/>
      <c r="V13" s="39"/>
      <c r="W13" s="39"/>
      <c r="X13" s="39"/>
      <c r="Y13" s="39"/>
      <c r="Z13" s="40"/>
    </row>
    <row r="14" spans="1:27" s="1" customFormat="1" x14ac:dyDescent="0.2">
      <c r="A14" s="38"/>
      <c r="B14" s="39"/>
      <c r="C14" s="51"/>
      <c r="D14" s="52"/>
      <c r="E14" s="51"/>
      <c r="F14" s="52"/>
      <c r="G14" s="51"/>
      <c r="H14" s="52"/>
      <c r="I14" s="51"/>
      <c r="J14" s="52"/>
      <c r="K14" s="51"/>
      <c r="L14" s="53"/>
      <c r="M14" s="53"/>
      <c r="N14" s="53"/>
      <c r="O14" s="53"/>
      <c r="P14" s="53"/>
      <c r="Q14" s="53"/>
      <c r="R14" s="52"/>
      <c r="S14" s="38"/>
      <c r="T14" s="39"/>
      <c r="U14" s="39"/>
      <c r="V14" s="39"/>
      <c r="W14" s="39"/>
      <c r="X14" s="39"/>
      <c r="Y14" s="39"/>
      <c r="Z14" s="40"/>
    </row>
    <row r="15" spans="1:27" s="2" customFormat="1" ht="13.35" customHeight="1" x14ac:dyDescent="0.2">
      <c r="A15" s="35"/>
      <c r="B15" s="36"/>
      <c r="C15" s="49"/>
      <c r="D15" s="50"/>
      <c r="E15" s="49"/>
      <c r="F15" s="50"/>
      <c r="G15" s="49"/>
      <c r="H15" s="50"/>
      <c r="I15" s="49"/>
      <c r="J15" s="50"/>
      <c r="K15" s="49"/>
      <c r="L15" s="54"/>
      <c r="M15" s="54"/>
      <c r="N15" s="54"/>
      <c r="O15" s="54"/>
      <c r="P15" s="54"/>
      <c r="Q15" s="54"/>
      <c r="R15" s="50"/>
      <c r="S15" s="35"/>
      <c r="T15" s="36"/>
      <c r="U15" s="36"/>
      <c r="V15" s="36"/>
      <c r="W15" s="36"/>
      <c r="X15" s="36"/>
      <c r="Y15" s="36"/>
      <c r="Z15" s="37"/>
      <c r="AA15" s="1"/>
    </row>
    <row r="16" spans="1:27" s="1" customFormat="1" ht="18.75" x14ac:dyDescent="0.2">
      <c r="A16" s="27">
        <f>S10+1</f>
        <v>45908</v>
      </c>
      <c r="B16" s="12"/>
      <c r="C16" s="28">
        <f>A16+1</f>
        <v>45909</v>
      </c>
      <c r="D16" s="11"/>
      <c r="E16" s="28">
        <f>C16+1</f>
        <v>45910</v>
      </c>
      <c r="F16" s="11"/>
      <c r="G16" s="28">
        <f>E16+1</f>
        <v>45911</v>
      </c>
      <c r="H16" s="11"/>
      <c r="I16" s="28">
        <f>G16+1</f>
        <v>45912</v>
      </c>
      <c r="J16" s="11"/>
      <c r="K16" s="41">
        <f>I16+1</f>
        <v>45913</v>
      </c>
      <c r="L16" s="42"/>
      <c r="M16" s="43"/>
      <c r="N16" s="43"/>
      <c r="O16" s="43"/>
      <c r="P16" s="43"/>
      <c r="Q16" s="43"/>
      <c r="R16" s="44"/>
      <c r="S16" s="45">
        <f>K16+1</f>
        <v>45914</v>
      </c>
      <c r="T16" s="46"/>
      <c r="U16" s="47"/>
      <c r="V16" s="47"/>
      <c r="W16" s="47"/>
      <c r="X16" s="47"/>
      <c r="Y16" s="47"/>
      <c r="Z16" s="48"/>
    </row>
    <row r="17" spans="1:27" s="1" customFormat="1" x14ac:dyDescent="0.2">
      <c r="A17" s="38"/>
      <c r="B17" s="39"/>
      <c r="C17" s="51"/>
      <c r="D17" s="52"/>
      <c r="E17" s="51"/>
      <c r="F17" s="52"/>
      <c r="G17" s="51"/>
      <c r="H17" s="52"/>
      <c r="I17" s="51"/>
      <c r="J17" s="52"/>
      <c r="K17" s="51"/>
      <c r="L17" s="53"/>
      <c r="M17" s="53"/>
      <c r="N17" s="53"/>
      <c r="O17" s="53"/>
      <c r="P17" s="53"/>
      <c r="Q17" s="53"/>
      <c r="R17" s="52"/>
      <c r="S17" s="38"/>
      <c r="T17" s="39"/>
      <c r="U17" s="39"/>
      <c r="V17" s="39"/>
      <c r="W17" s="39"/>
      <c r="X17" s="39"/>
      <c r="Y17" s="39"/>
      <c r="Z17" s="40"/>
    </row>
    <row r="18" spans="1:27" s="1" customFormat="1" x14ac:dyDescent="0.2">
      <c r="A18" s="38"/>
      <c r="B18" s="39"/>
      <c r="C18" s="51"/>
      <c r="D18" s="52"/>
      <c r="E18" s="51"/>
      <c r="F18" s="52"/>
      <c r="G18" s="51"/>
      <c r="H18" s="52"/>
      <c r="I18" s="51"/>
      <c r="J18" s="52"/>
      <c r="K18" s="51"/>
      <c r="L18" s="53"/>
      <c r="M18" s="53"/>
      <c r="N18" s="53"/>
      <c r="O18" s="53"/>
      <c r="P18" s="53"/>
      <c r="Q18" s="53"/>
      <c r="R18" s="52"/>
      <c r="S18" s="38"/>
      <c r="T18" s="39"/>
      <c r="U18" s="39"/>
      <c r="V18" s="39"/>
      <c r="W18" s="39"/>
      <c r="X18" s="39"/>
      <c r="Y18" s="39"/>
      <c r="Z18" s="40"/>
    </row>
    <row r="19" spans="1:27" s="1" customFormat="1" x14ac:dyDescent="0.2">
      <c r="A19" s="38"/>
      <c r="B19" s="39"/>
      <c r="C19" s="51"/>
      <c r="D19" s="52"/>
      <c r="E19" s="51"/>
      <c r="F19" s="52"/>
      <c r="G19" s="51"/>
      <c r="H19" s="52"/>
      <c r="I19" s="51"/>
      <c r="J19" s="52"/>
      <c r="K19" s="51"/>
      <c r="L19" s="53"/>
      <c r="M19" s="53"/>
      <c r="N19" s="53"/>
      <c r="O19" s="53"/>
      <c r="P19" s="53"/>
      <c r="Q19" s="53"/>
      <c r="R19" s="52"/>
      <c r="S19" s="38"/>
      <c r="T19" s="39"/>
      <c r="U19" s="39"/>
      <c r="V19" s="39"/>
      <c r="W19" s="39"/>
      <c r="X19" s="39"/>
      <c r="Y19" s="39"/>
      <c r="Z19" s="40"/>
    </row>
    <row r="20" spans="1:27" s="1" customFormat="1" x14ac:dyDescent="0.2">
      <c r="A20" s="38"/>
      <c r="B20" s="39"/>
      <c r="C20" s="51"/>
      <c r="D20" s="52"/>
      <c r="E20" s="51"/>
      <c r="F20" s="52"/>
      <c r="G20" s="51"/>
      <c r="H20" s="52"/>
      <c r="I20" s="51"/>
      <c r="J20" s="52"/>
      <c r="K20" s="51"/>
      <c r="L20" s="53"/>
      <c r="M20" s="53"/>
      <c r="N20" s="53"/>
      <c r="O20" s="53"/>
      <c r="P20" s="53"/>
      <c r="Q20" s="53"/>
      <c r="R20" s="52"/>
      <c r="S20" s="38"/>
      <c r="T20" s="39"/>
      <c r="U20" s="39"/>
      <c r="V20" s="39"/>
      <c r="W20" s="39"/>
      <c r="X20" s="39"/>
      <c r="Y20" s="39"/>
      <c r="Z20" s="40"/>
    </row>
    <row r="21" spans="1:27" s="2" customFormat="1" ht="13.35" customHeight="1" x14ac:dyDescent="0.2">
      <c r="A21" s="35"/>
      <c r="B21" s="36"/>
      <c r="C21" s="49"/>
      <c r="D21" s="50"/>
      <c r="E21" s="49"/>
      <c r="F21" s="50"/>
      <c r="G21" s="49"/>
      <c r="H21" s="50"/>
      <c r="I21" s="49"/>
      <c r="J21" s="50"/>
      <c r="K21" s="49"/>
      <c r="L21" s="54"/>
      <c r="M21" s="54"/>
      <c r="N21" s="54"/>
      <c r="O21" s="54"/>
      <c r="P21" s="54"/>
      <c r="Q21" s="54"/>
      <c r="R21" s="50"/>
      <c r="S21" s="35"/>
      <c r="T21" s="36"/>
      <c r="U21" s="36"/>
      <c r="V21" s="36"/>
      <c r="W21" s="36"/>
      <c r="X21" s="36"/>
      <c r="Y21" s="36"/>
      <c r="Z21" s="37"/>
      <c r="AA21" s="1"/>
    </row>
    <row r="22" spans="1:27" s="1" customFormat="1" ht="18.75" x14ac:dyDescent="0.2">
      <c r="A22" s="27">
        <f>S16+1</f>
        <v>45915</v>
      </c>
      <c r="B22" s="12"/>
      <c r="C22" s="28">
        <f>A22+1</f>
        <v>45916</v>
      </c>
      <c r="D22" s="11"/>
      <c r="E22" s="28">
        <f>C22+1</f>
        <v>45917</v>
      </c>
      <c r="F22" s="11"/>
      <c r="G22" s="28">
        <f>E22+1</f>
        <v>45918</v>
      </c>
      <c r="H22" s="11"/>
      <c r="I22" s="28">
        <f>G22+1</f>
        <v>45919</v>
      </c>
      <c r="J22" s="11"/>
      <c r="K22" s="41">
        <f>I22+1</f>
        <v>45920</v>
      </c>
      <c r="L22" s="42"/>
      <c r="M22" s="43"/>
      <c r="N22" s="43"/>
      <c r="O22" s="43"/>
      <c r="P22" s="43"/>
      <c r="Q22" s="43"/>
      <c r="R22" s="44"/>
      <c r="S22" s="45">
        <f>K22+1</f>
        <v>45921</v>
      </c>
      <c r="T22" s="46"/>
      <c r="U22" s="47"/>
      <c r="V22" s="47"/>
      <c r="W22" s="47"/>
      <c r="X22" s="47"/>
      <c r="Y22" s="47"/>
      <c r="Z22" s="48"/>
    </row>
    <row r="23" spans="1:27" s="1" customFormat="1" x14ac:dyDescent="0.2">
      <c r="A23" s="38"/>
      <c r="B23" s="39"/>
      <c r="C23" s="51"/>
      <c r="D23" s="52"/>
      <c r="E23" s="51"/>
      <c r="F23" s="52"/>
      <c r="G23" s="51"/>
      <c r="H23" s="52"/>
      <c r="I23" s="51"/>
      <c r="J23" s="52"/>
      <c r="K23" s="51"/>
      <c r="L23" s="53"/>
      <c r="M23" s="53"/>
      <c r="N23" s="53"/>
      <c r="O23" s="53"/>
      <c r="P23" s="53"/>
      <c r="Q23" s="53"/>
      <c r="R23" s="52"/>
      <c r="S23" s="38"/>
      <c r="T23" s="39"/>
      <c r="U23" s="39"/>
      <c r="V23" s="39"/>
      <c r="W23" s="39"/>
      <c r="X23" s="39"/>
      <c r="Y23" s="39"/>
      <c r="Z23" s="40"/>
    </row>
    <row r="24" spans="1:27" s="1" customFormat="1" x14ac:dyDescent="0.2">
      <c r="A24" s="38"/>
      <c r="B24" s="39"/>
      <c r="C24" s="51"/>
      <c r="D24" s="52"/>
      <c r="E24" s="51"/>
      <c r="F24" s="52"/>
      <c r="G24" s="51"/>
      <c r="H24" s="52"/>
      <c r="I24" s="51"/>
      <c r="J24" s="52"/>
      <c r="K24" s="51"/>
      <c r="L24" s="53"/>
      <c r="M24" s="53"/>
      <c r="N24" s="53"/>
      <c r="O24" s="53"/>
      <c r="P24" s="53"/>
      <c r="Q24" s="53"/>
      <c r="R24" s="52"/>
      <c r="S24" s="38"/>
      <c r="T24" s="39"/>
      <c r="U24" s="39"/>
      <c r="V24" s="39"/>
      <c r="W24" s="39"/>
      <c r="X24" s="39"/>
      <c r="Y24" s="39"/>
      <c r="Z24" s="40"/>
    </row>
    <row r="25" spans="1:27" s="1" customFormat="1" x14ac:dyDescent="0.2">
      <c r="A25" s="38"/>
      <c r="B25" s="39"/>
      <c r="C25" s="51"/>
      <c r="D25" s="52"/>
      <c r="E25" s="51"/>
      <c r="F25" s="52"/>
      <c r="G25" s="51"/>
      <c r="H25" s="52"/>
      <c r="I25" s="51"/>
      <c r="J25" s="52"/>
      <c r="K25" s="51"/>
      <c r="L25" s="53"/>
      <c r="M25" s="53"/>
      <c r="N25" s="53"/>
      <c r="O25" s="53"/>
      <c r="P25" s="53"/>
      <c r="Q25" s="53"/>
      <c r="R25" s="52"/>
      <c r="S25" s="38"/>
      <c r="T25" s="39"/>
      <c r="U25" s="39"/>
      <c r="V25" s="39"/>
      <c r="W25" s="39"/>
      <c r="X25" s="39"/>
      <c r="Y25" s="39"/>
      <c r="Z25" s="40"/>
    </row>
    <row r="26" spans="1:27" s="1" customFormat="1" x14ac:dyDescent="0.2">
      <c r="A26" s="38"/>
      <c r="B26" s="39"/>
      <c r="C26" s="51"/>
      <c r="D26" s="52"/>
      <c r="E26" s="51"/>
      <c r="F26" s="52"/>
      <c r="G26" s="51"/>
      <c r="H26" s="52"/>
      <c r="I26" s="51"/>
      <c r="J26" s="52"/>
      <c r="K26" s="51"/>
      <c r="L26" s="53"/>
      <c r="M26" s="53"/>
      <c r="N26" s="53"/>
      <c r="O26" s="53"/>
      <c r="P26" s="53"/>
      <c r="Q26" s="53"/>
      <c r="R26" s="52"/>
      <c r="S26" s="38"/>
      <c r="T26" s="39"/>
      <c r="U26" s="39"/>
      <c r="V26" s="39"/>
      <c r="W26" s="39"/>
      <c r="X26" s="39"/>
      <c r="Y26" s="39"/>
      <c r="Z26" s="40"/>
    </row>
    <row r="27" spans="1:27" s="2" customFormat="1" x14ac:dyDescent="0.2">
      <c r="A27" s="35"/>
      <c r="B27" s="36"/>
      <c r="C27" s="49"/>
      <c r="D27" s="50"/>
      <c r="E27" s="49"/>
      <c r="F27" s="50"/>
      <c r="G27" s="49"/>
      <c r="H27" s="50"/>
      <c r="I27" s="49"/>
      <c r="J27" s="50"/>
      <c r="K27" s="49"/>
      <c r="L27" s="54"/>
      <c r="M27" s="54"/>
      <c r="N27" s="54"/>
      <c r="O27" s="54"/>
      <c r="P27" s="54"/>
      <c r="Q27" s="54"/>
      <c r="R27" s="50"/>
      <c r="S27" s="35"/>
      <c r="T27" s="36"/>
      <c r="U27" s="36"/>
      <c r="V27" s="36"/>
      <c r="W27" s="36"/>
      <c r="X27" s="36"/>
      <c r="Y27" s="36"/>
      <c r="Z27" s="37"/>
      <c r="AA27" s="1"/>
    </row>
    <row r="28" spans="1:27" s="1" customFormat="1" ht="18.75" x14ac:dyDescent="0.2">
      <c r="A28" s="27">
        <f>S22+1</f>
        <v>45922</v>
      </c>
      <c r="B28" s="12"/>
      <c r="C28" s="28">
        <f>A28+1</f>
        <v>45923</v>
      </c>
      <c r="D28" s="11"/>
      <c r="E28" s="28">
        <f>C28+1</f>
        <v>45924</v>
      </c>
      <c r="F28" s="11"/>
      <c r="G28" s="28">
        <f>E28+1</f>
        <v>45925</v>
      </c>
      <c r="H28" s="11"/>
      <c r="I28" s="28">
        <f>G28+1</f>
        <v>45926</v>
      </c>
      <c r="J28" s="11"/>
      <c r="K28" s="41">
        <f>I28+1</f>
        <v>45927</v>
      </c>
      <c r="L28" s="42"/>
      <c r="M28" s="43"/>
      <c r="N28" s="43"/>
      <c r="O28" s="43"/>
      <c r="P28" s="43"/>
      <c r="Q28" s="43"/>
      <c r="R28" s="44"/>
      <c r="S28" s="45">
        <f>K28+1</f>
        <v>45928</v>
      </c>
      <c r="T28" s="46"/>
      <c r="U28" s="47"/>
      <c r="V28" s="47"/>
      <c r="W28" s="47"/>
      <c r="X28" s="47"/>
      <c r="Y28" s="47"/>
      <c r="Z28" s="48"/>
    </row>
    <row r="29" spans="1:27" s="1" customFormat="1" x14ac:dyDescent="0.2">
      <c r="A29" s="38"/>
      <c r="B29" s="39"/>
      <c r="C29" s="51"/>
      <c r="D29" s="52"/>
      <c r="E29" s="51"/>
      <c r="F29" s="52"/>
      <c r="G29" s="51"/>
      <c r="H29" s="52"/>
      <c r="I29" s="51"/>
      <c r="J29" s="52"/>
      <c r="K29" s="51"/>
      <c r="L29" s="53"/>
      <c r="M29" s="53"/>
      <c r="N29" s="53"/>
      <c r="O29" s="53"/>
      <c r="P29" s="53"/>
      <c r="Q29" s="53"/>
      <c r="R29" s="52"/>
      <c r="S29" s="38"/>
      <c r="T29" s="39"/>
      <c r="U29" s="39"/>
      <c r="V29" s="39"/>
      <c r="W29" s="39"/>
      <c r="X29" s="39"/>
      <c r="Y29" s="39"/>
      <c r="Z29" s="40"/>
    </row>
    <row r="30" spans="1:27" s="1" customFormat="1" x14ac:dyDescent="0.2">
      <c r="A30" s="38"/>
      <c r="B30" s="39"/>
      <c r="C30" s="51"/>
      <c r="D30" s="52"/>
      <c r="E30" s="51"/>
      <c r="F30" s="52"/>
      <c r="G30" s="51"/>
      <c r="H30" s="52"/>
      <c r="I30" s="51"/>
      <c r="J30" s="52"/>
      <c r="K30" s="51"/>
      <c r="L30" s="53"/>
      <c r="M30" s="53"/>
      <c r="N30" s="53"/>
      <c r="O30" s="53"/>
      <c r="P30" s="53"/>
      <c r="Q30" s="53"/>
      <c r="R30" s="52"/>
      <c r="S30" s="38"/>
      <c r="T30" s="39"/>
      <c r="U30" s="39"/>
      <c r="V30" s="39"/>
      <c r="W30" s="39"/>
      <c r="X30" s="39"/>
      <c r="Y30" s="39"/>
      <c r="Z30" s="40"/>
    </row>
    <row r="31" spans="1:27" s="1" customFormat="1" x14ac:dyDescent="0.2">
      <c r="A31" s="38"/>
      <c r="B31" s="39"/>
      <c r="C31" s="51"/>
      <c r="D31" s="52"/>
      <c r="E31" s="51"/>
      <c r="F31" s="52"/>
      <c r="G31" s="51"/>
      <c r="H31" s="52"/>
      <c r="I31" s="51"/>
      <c r="J31" s="52"/>
      <c r="K31" s="51"/>
      <c r="L31" s="53"/>
      <c r="M31" s="53"/>
      <c r="N31" s="53"/>
      <c r="O31" s="53"/>
      <c r="P31" s="53"/>
      <c r="Q31" s="53"/>
      <c r="R31" s="52"/>
      <c r="S31" s="38"/>
      <c r="T31" s="39"/>
      <c r="U31" s="39"/>
      <c r="V31" s="39"/>
      <c r="W31" s="39"/>
      <c r="X31" s="39"/>
      <c r="Y31" s="39"/>
      <c r="Z31" s="40"/>
    </row>
    <row r="32" spans="1:27" s="1" customFormat="1" x14ac:dyDescent="0.2">
      <c r="A32" s="38"/>
      <c r="B32" s="39"/>
      <c r="C32" s="51"/>
      <c r="D32" s="52"/>
      <c r="E32" s="51"/>
      <c r="F32" s="52"/>
      <c r="G32" s="51"/>
      <c r="H32" s="52"/>
      <c r="I32" s="51"/>
      <c r="J32" s="52"/>
      <c r="K32" s="51"/>
      <c r="L32" s="53"/>
      <c r="M32" s="53"/>
      <c r="N32" s="53"/>
      <c r="O32" s="53"/>
      <c r="P32" s="53"/>
      <c r="Q32" s="53"/>
      <c r="R32" s="52"/>
      <c r="S32" s="38"/>
      <c r="T32" s="39"/>
      <c r="U32" s="39"/>
      <c r="V32" s="39"/>
      <c r="W32" s="39"/>
      <c r="X32" s="39"/>
      <c r="Y32" s="39"/>
      <c r="Z32" s="40"/>
    </row>
    <row r="33" spans="1:27" s="2" customFormat="1" x14ac:dyDescent="0.2">
      <c r="A33" s="35"/>
      <c r="B33" s="36"/>
      <c r="C33" s="49"/>
      <c r="D33" s="50"/>
      <c r="E33" s="49"/>
      <c r="F33" s="50"/>
      <c r="G33" s="49"/>
      <c r="H33" s="50"/>
      <c r="I33" s="49"/>
      <c r="J33" s="50"/>
      <c r="K33" s="49"/>
      <c r="L33" s="54"/>
      <c r="M33" s="54"/>
      <c r="N33" s="54"/>
      <c r="O33" s="54"/>
      <c r="P33" s="54"/>
      <c r="Q33" s="54"/>
      <c r="R33" s="50"/>
      <c r="S33" s="35"/>
      <c r="T33" s="36"/>
      <c r="U33" s="36"/>
      <c r="V33" s="36"/>
      <c r="W33" s="36"/>
      <c r="X33" s="36"/>
      <c r="Y33" s="36"/>
      <c r="Z33" s="37"/>
      <c r="AA33" s="1"/>
    </row>
    <row r="34" spans="1:27" s="1" customFormat="1" ht="18.75" x14ac:dyDescent="0.2">
      <c r="A34" s="27">
        <f>S28+1</f>
        <v>45929</v>
      </c>
      <c r="B34" s="12"/>
      <c r="C34" s="28">
        <f>A34+1</f>
        <v>45930</v>
      </c>
      <c r="D34" s="11"/>
      <c r="E34" s="28">
        <f>C34+1</f>
        <v>45931</v>
      </c>
      <c r="F34" s="11"/>
      <c r="G34" s="28">
        <f>E34+1</f>
        <v>45932</v>
      </c>
      <c r="H34" s="11"/>
      <c r="I34" s="28">
        <f>G34+1</f>
        <v>45933</v>
      </c>
      <c r="J34" s="11"/>
      <c r="K34" s="41">
        <f>I34+1</f>
        <v>45934</v>
      </c>
      <c r="L34" s="42"/>
      <c r="M34" s="43"/>
      <c r="N34" s="43"/>
      <c r="O34" s="43"/>
      <c r="P34" s="43"/>
      <c r="Q34" s="43"/>
      <c r="R34" s="44"/>
      <c r="S34" s="45">
        <f>K34+1</f>
        <v>45935</v>
      </c>
      <c r="T34" s="46"/>
      <c r="U34" s="47"/>
      <c r="V34" s="47"/>
      <c r="W34" s="47"/>
      <c r="X34" s="47"/>
      <c r="Y34" s="47"/>
      <c r="Z34" s="48"/>
    </row>
    <row r="35" spans="1:27" s="1" customFormat="1" x14ac:dyDescent="0.2">
      <c r="A35" s="38"/>
      <c r="B35" s="39"/>
      <c r="C35" s="51"/>
      <c r="D35" s="52"/>
      <c r="E35" s="51"/>
      <c r="F35" s="52"/>
      <c r="G35" s="51"/>
      <c r="H35" s="52"/>
      <c r="I35" s="51"/>
      <c r="J35" s="52"/>
      <c r="K35" s="51"/>
      <c r="L35" s="53"/>
      <c r="M35" s="53"/>
      <c r="N35" s="53"/>
      <c r="O35" s="53"/>
      <c r="P35" s="53"/>
      <c r="Q35" s="53"/>
      <c r="R35" s="52"/>
      <c r="S35" s="38"/>
      <c r="T35" s="39"/>
      <c r="U35" s="39"/>
      <c r="V35" s="39"/>
      <c r="W35" s="39"/>
      <c r="X35" s="39"/>
      <c r="Y35" s="39"/>
      <c r="Z35" s="40"/>
    </row>
    <row r="36" spans="1:27" s="1" customFormat="1" x14ac:dyDescent="0.2">
      <c r="A36" s="38"/>
      <c r="B36" s="39"/>
      <c r="C36" s="51"/>
      <c r="D36" s="52"/>
      <c r="E36" s="51"/>
      <c r="F36" s="52"/>
      <c r="G36" s="51"/>
      <c r="H36" s="52"/>
      <c r="I36" s="51"/>
      <c r="J36" s="52"/>
      <c r="K36" s="51"/>
      <c r="L36" s="53"/>
      <c r="M36" s="53"/>
      <c r="N36" s="53"/>
      <c r="O36" s="53"/>
      <c r="P36" s="53"/>
      <c r="Q36" s="53"/>
      <c r="R36" s="52"/>
      <c r="S36" s="38"/>
      <c r="T36" s="39"/>
      <c r="U36" s="39"/>
      <c r="V36" s="39"/>
      <c r="W36" s="39"/>
      <c r="X36" s="39"/>
      <c r="Y36" s="39"/>
      <c r="Z36" s="40"/>
    </row>
    <row r="37" spans="1:27" s="1" customFormat="1" x14ac:dyDescent="0.2">
      <c r="A37" s="38"/>
      <c r="B37" s="39"/>
      <c r="C37" s="51"/>
      <c r="D37" s="52"/>
      <c r="E37" s="51"/>
      <c r="F37" s="52"/>
      <c r="G37" s="51"/>
      <c r="H37" s="52"/>
      <c r="I37" s="51"/>
      <c r="J37" s="52"/>
      <c r="K37" s="51"/>
      <c r="L37" s="53"/>
      <c r="M37" s="53"/>
      <c r="N37" s="53"/>
      <c r="O37" s="53"/>
      <c r="P37" s="53"/>
      <c r="Q37" s="53"/>
      <c r="R37" s="52"/>
      <c r="S37" s="38"/>
      <c r="T37" s="39"/>
      <c r="U37" s="39"/>
      <c r="V37" s="39"/>
      <c r="W37" s="39"/>
      <c r="X37" s="39"/>
      <c r="Y37" s="39"/>
      <c r="Z37" s="40"/>
    </row>
    <row r="38" spans="1:27" s="1" customFormat="1" x14ac:dyDescent="0.2">
      <c r="A38" s="38"/>
      <c r="B38" s="39"/>
      <c r="C38" s="51"/>
      <c r="D38" s="52"/>
      <c r="E38" s="51"/>
      <c r="F38" s="52"/>
      <c r="G38" s="51"/>
      <c r="H38" s="52"/>
      <c r="I38" s="51"/>
      <c r="J38" s="52"/>
      <c r="K38" s="51"/>
      <c r="L38" s="53"/>
      <c r="M38" s="53"/>
      <c r="N38" s="53"/>
      <c r="O38" s="53"/>
      <c r="P38" s="53"/>
      <c r="Q38" s="53"/>
      <c r="R38" s="52"/>
      <c r="S38" s="38"/>
      <c r="T38" s="39"/>
      <c r="U38" s="39"/>
      <c r="V38" s="39"/>
      <c r="W38" s="39"/>
      <c r="X38" s="39"/>
      <c r="Y38" s="39"/>
      <c r="Z38" s="40"/>
    </row>
    <row r="39" spans="1:27" s="2" customFormat="1" x14ac:dyDescent="0.2">
      <c r="A39" s="35"/>
      <c r="B39" s="36"/>
      <c r="C39" s="49"/>
      <c r="D39" s="50"/>
      <c r="E39" s="49"/>
      <c r="F39" s="50"/>
      <c r="G39" s="49"/>
      <c r="H39" s="50"/>
      <c r="I39" s="49"/>
      <c r="J39" s="50"/>
      <c r="K39" s="49"/>
      <c r="L39" s="54"/>
      <c r="M39" s="54"/>
      <c r="N39" s="54"/>
      <c r="O39" s="54"/>
      <c r="P39" s="54"/>
      <c r="Q39" s="54"/>
      <c r="R39" s="50"/>
      <c r="S39" s="35"/>
      <c r="T39" s="36"/>
      <c r="U39" s="36"/>
      <c r="V39" s="36"/>
      <c r="W39" s="36"/>
      <c r="X39" s="36"/>
      <c r="Y39" s="36"/>
      <c r="Z39" s="37"/>
      <c r="AA39" s="1"/>
    </row>
    <row r="40" spans="1:27" ht="18.75" x14ac:dyDescent="0.2">
      <c r="A40" s="27">
        <f>S34+1</f>
        <v>45936</v>
      </c>
      <c r="B40" s="12"/>
      <c r="C40" s="28">
        <f>A40+1</f>
        <v>45937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38"/>
      <c r="B41" s="39"/>
      <c r="C41" s="51"/>
      <c r="D41" s="52"/>
      <c r="E41" s="15"/>
      <c r="F41" s="6"/>
      <c r="G41" s="6"/>
      <c r="H41" s="6"/>
      <c r="I41" s="6"/>
      <c r="J41" s="6"/>
      <c r="K41" s="6"/>
      <c r="L41" s="6"/>
      <c r="M41" s="6"/>
      <c r="N41" s="6"/>
      <c r="O41" s="6"/>
      <c r="P41" s="6"/>
      <c r="Q41" s="6"/>
      <c r="R41" s="6"/>
      <c r="S41" s="6"/>
      <c r="T41" s="6"/>
      <c r="U41" s="6"/>
      <c r="V41" s="6"/>
      <c r="W41" s="6"/>
      <c r="X41" s="6"/>
      <c r="Y41" s="6"/>
      <c r="Z41" s="8"/>
    </row>
    <row r="42" spans="1:27" x14ac:dyDescent="0.2">
      <c r="A42" s="38"/>
      <c r="B42" s="39"/>
      <c r="C42" s="51"/>
      <c r="D42" s="52"/>
      <c r="E42" s="15"/>
      <c r="F42" s="6"/>
      <c r="G42" s="6"/>
      <c r="H42" s="6"/>
      <c r="I42" s="6"/>
      <c r="J42" s="6"/>
      <c r="K42" s="6"/>
      <c r="L42" s="6"/>
      <c r="M42" s="6"/>
      <c r="N42" s="6"/>
      <c r="O42" s="6"/>
      <c r="P42" s="6"/>
      <c r="Q42" s="6"/>
      <c r="R42" s="6"/>
      <c r="S42" s="6"/>
      <c r="T42" s="6"/>
      <c r="U42" s="6"/>
      <c r="V42" s="6"/>
      <c r="W42" s="6"/>
      <c r="X42" s="6"/>
      <c r="Y42" s="6"/>
      <c r="Z42" s="7"/>
    </row>
    <row r="43" spans="1:27" x14ac:dyDescent="0.2">
      <c r="A43" s="38"/>
      <c r="B43" s="39"/>
      <c r="C43" s="51"/>
      <c r="D43" s="52"/>
      <c r="E43" s="15"/>
      <c r="F43" s="6"/>
      <c r="G43" s="6"/>
      <c r="H43" s="6"/>
      <c r="I43" s="6"/>
      <c r="J43" s="6"/>
      <c r="K43" s="6"/>
      <c r="L43" s="6"/>
      <c r="M43" s="6"/>
      <c r="N43" s="6"/>
      <c r="O43" s="6"/>
      <c r="P43" s="6"/>
      <c r="Q43" s="6"/>
      <c r="R43" s="6"/>
      <c r="S43" s="6"/>
      <c r="T43" s="6"/>
      <c r="U43" s="6"/>
      <c r="V43" s="6"/>
      <c r="W43" s="6"/>
      <c r="X43" s="6"/>
      <c r="Y43" s="6"/>
      <c r="Z43" s="7"/>
    </row>
    <row r="44" spans="1:27" x14ac:dyDescent="0.2">
      <c r="A44" s="38"/>
      <c r="B44" s="39"/>
      <c r="C44" s="51"/>
      <c r="D44" s="52"/>
      <c r="E44" s="15"/>
      <c r="F44" s="6"/>
      <c r="G44" s="6"/>
      <c r="H44" s="6"/>
      <c r="I44" s="6"/>
      <c r="J44" s="6"/>
      <c r="K44" s="62"/>
      <c r="L44" s="62"/>
      <c r="M44" s="62"/>
      <c r="N44" s="62"/>
      <c r="O44" s="62"/>
      <c r="P44" s="62"/>
      <c r="Q44" s="62"/>
      <c r="R44" s="62"/>
      <c r="S44" s="62"/>
      <c r="T44" s="62"/>
      <c r="U44" s="62"/>
      <c r="V44" s="62"/>
      <c r="W44" s="62"/>
      <c r="X44" s="62"/>
      <c r="Y44" s="62"/>
      <c r="Z44" s="63"/>
    </row>
    <row r="45" spans="1:27" s="1" customFormat="1" x14ac:dyDescent="0.2">
      <c r="A45" s="35"/>
      <c r="B45" s="36"/>
      <c r="C45" s="49"/>
      <c r="D45" s="50"/>
      <c r="E45" s="16"/>
      <c r="F45" s="17"/>
      <c r="G45" s="17"/>
      <c r="H45" s="17"/>
      <c r="I45" s="17"/>
      <c r="J45" s="17"/>
      <c r="K45" s="60"/>
      <c r="L45" s="60"/>
      <c r="M45" s="60"/>
      <c r="N45" s="60"/>
      <c r="O45" s="60"/>
      <c r="P45" s="60"/>
      <c r="Q45" s="60"/>
      <c r="R45" s="60"/>
      <c r="S45" s="60"/>
      <c r="T45" s="60"/>
      <c r="U45" s="60"/>
      <c r="V45" s="60"/>
      <c r="W45" s="60"/>
      <c r="X45" s="60"/>
      <c r="Y45" s="60"/>
      <c r="Z45" s="6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93" orientation="landscape" r:id="rId1"/>
  <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vt:lpstr>
      <vt:lpstr>2</vt:lpstr>
      <vt:lpstr>3</vt:lpstr>
      <vt:lpstr>4</vt:lpstr>
      <vt:lpstr>5</vt:lpstr>
      <vt:lpstr>6</vt:lpstr>
      <vt:lpstr>7</vt:lpstr>
      <vt:lpstr>8</vt:lpstr>
      <vt:lpstr>9</vt:lpstr>
      <vt:lpstr>10</vt:lpstr>
      <vt:lpstr>11</vt:lpstr>
      <vt:lpstr>12</vt:lpstr>
      <vt:lpstr>'1'!Área_de_impresión</vt:lpstr>
      <vt:lpstr>'10'!Área_de_impresión</vt:lpstr>
      <vt:lpstr>'11'!Área_de_impresión</vt:lpstr>
      <vt:lpstr>'12'!Área_de_impresión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2022-12-28T23:42:35Z</dcterms:created>
  <dcterms:modified xsi:type="dcterms:W3CDTF">2025-01-03T13:17:00Z</dcterms:modified>
</cp:coreProperties>
</file>